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669" activeTab="6"/>
  </bookViews>
  <sheets>
    <sheet name="База резиденты ОРБИ" sheetId="1" r:id="rId1"/>
    <sheet name="январь 2020" sheetId="2" r:id="rId2"/>
    <sheet name="февраль 2020" sheetId="3" r:id="rId3"/>
    <sheet name="март 2020" sheetId="4" r:id="rId4"/>
    <sheet name="апрель 2020" sheetId="14" r:id="rId5"/>
    <sheet name="май 2020" sheetId="6" r:id="rId6"/>
    <sheet name="июнь 2020" sheetId="7" r:id="rId7"/>
    <sheet name="июль 2020" sheetId="8" r:id="rId8"/>
    <sheet name="август 2020" sheetId="9" r:id="rId9"/>
    <sheet name="сентябрь 2020" sheetId="10" r:id="rId10"/>
    <sheet name="октябрь 2020" sheetId="11" r:id="rId11"/>
    <sheet name="ноябрь 2020" sheetId="12" r:id="rId12"/>
    <sheet name="декабрь 2020" sheetId="13" r:id="rId13"/>
  </sheets>
  <externalReferences>
    <externalReference r:id="rId14"/>
    <externalReference r:id="rId15"/>
  </externalReferences>
  <definedNames>
    <definedName name="_xlnm._FilterDatabase" localSheetId="1">'январь 2020'!$A$7:$U$7</definedName>
    <definedName name="search?q__D0_BA_D0_B0_D0_BB_D0_B5_D0_BD_D0_B4_D0_B0_D1_80_D1_8C__D0_BD_D0_B0_2020_gp_821606_fr_ps_sbmt_1574160808020_us_9_usln_1_usqid_74f24fa82a07beb0_sbmt_1574160808015" localSheetId="1">'январь 2020'!#REF!</definedName>
    <definedName name="резидент_ОРБИ">'январь 2020'!$J$8:$J$10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33" i="6"/>
  <c r="Q33"/>
  <c r="P33"/>
  <c r="R32"/>
  <c r="Q32"/>
  <c r="P32"/>
  <c r="R31"/>
  <c r="Q31"/>
  <c r="P31"/>
  <c r="R30"/>
  <c r="Q30"/>
  <c r="P30"/>
  <c r="R29"/>
  <c r="Q29"/>
  <c r="P29"/>
  <c r="R28"/>
  <c r="Q28"/>
  <c r="P28"/>
  <c r="R27"/>
  <c r="Q27"/>
  <c r="P27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Q15"/>
  <c r="P15"/>
  <c r="R14"/>
  <c r="Q14"/>
  <c r="P14"/>
  <c r="R13"/>
  <c r="Q13"/>
  <c r="P13"/>
  <c r="R12"/>
  <c r="Q12"/>
  <c r="P12"/>
  <c r="R11"/>
  <c r="Q11"/>
  <c r="P11"/>
  <c r="R10"/>
  <c r="Q10"/>
  <c r="R9"/>
  <c r="Q9"/>
  <c r="P9"/>
  <c r="R8"/>
  <c r="Q8"/>
  <c r="R154" i="7"/>
  <c r="Q154"/>
  <c r="P154"/>
  <c r="P155"/>
  <c r="Q155"/>
  <c r="R155"/>
  <c r="P156"/>
  <c r="Q156"/>
  <c r="R156"/>
  <c r="P157"/>
  <c r="Q157"/>
  <c r="R157"/>
  <c r="P158"/>
  <c r="Q158"/>
  <c r="R158"/>
  <c r="P159"/>
  <c r="Q159"/>
  <c r="R159"/>
  <c r="P160"/>
  <c r="Q160"/>
  <c r="R160"/>
  <c r="P161"/>
  <c r="Q161"/>
  <c r="R161"/>
  <c r="P162"/>
  <c r="Q162"/>
  <c r="R162"/>
  <c r="P163"/>
  <c r="Q163"/>
  <c r="R163"/>
  <c r="P164"/>
  <c r="Q164"/>
  <c r="R164"/>
  <c r="P165"/>
  <c r="Q165"/>
  <c r="R165"/>
  <c r="P166"/>
  <c r="Q166"/>
  <c r="R166"/>
  <c r="P167"/>
  <c r="Q167"/>
  <c r="R167"/>
  <c r="P168"/>
  <c r="Q168"/>
  <c r="R168"/>
  <c r="R126"/>
  <c r="Q126"/>
  <c r="P126"/>
  <c r="P127"/>
  <c r="Q127"/>
  <c r="R127"/>
  <c r="P128"/>
  <c r="Q128"/>
  <c r="R128"/>
  <c r="P129"/>
  <c r="Q129"/>
  <c r="R129"/>
  <c r="P130"/>
  <c r="Q130"/>
  <c r="R130"/>
  <c r="P131"/>
  <c r="Q131"/>
  <c r="R131"/>
  <c r="P132"/>
  <c r="Q132"/>
  <c r="R132"/>
  <c r="P133"/>
  <c r="Q133"/>
  <c r="R133"/>
  <c r="P134"/>
  <c r="Q134"/>
  <c r="R134"/>
  <c r="P135"/>
  <c r="Q135"/>
  <c r="R135"/>
  <c r="P136"/>
  <c r="Q136"/>
  <c r="R136"/>
  <c r="P137"/>
  <c r="Q137"/>
  <c r="R137"/>
  <c r="P138"/>
  <c r="Q138"/>
  <c r="R138"/>
  <c r="P139"/>
  <c r="Q139"/>
  <c r="R139"/>
  <c r="P140"/>
  <c r="Q140"/>
  <c r="R140"/>
  <c r="P141"/>
  <c r="Q141"/>
  <c r="R141"/>
  <c r="D143"/>
  <c r="Q143"/>
  <c r="R143"/>
  <c r="R144"/>
  <c r="R145"/>
  <c r="P146"/>
  <c r="Q146"/>
  <c r="R146"/>
  <c r="P148"/>
  <c r="Q148"/>
  <c r="R148"/>
  <c r="P149"/>
  <c r="Q149"/>
  <c r="R149"/>
  <c r="P150"/>
  <c r="Q150"/>
  <c r="R150"/>
  <c r="P151"/>
  <c r="Q151"/>
  <c r="R151"/>
  <c r="P152"/>
  <c r="Q152"/>
  <c r="R152"/>
  <c r="P153"/>
  <c r="Q153"/>
  <c r="R153"/>
  <c r="R118"/>
  <c r="Q64"/>
  <c r="R64"/>
  <c r="Q38"/>
  <c r="R45"/>
  <c r="Q45"/>
  <c r="P45"/>
  <c r="R125" l="1"/>
  <c r="Q125"/>
  <c r="P125"/>
  <c r="R124"/>
  <c r="Q124"/>
  <c r="P124"/>
  <c r="R123"/>
  <c r="Q123"/>
  <c r="P123"/>
  <c r="R122"/>
  <c r="Q122"/>
  <c r="P122"/>
  <c r="R121"/>
  <c r="Q121"/>
  <c r="P121"/>
  <c r="R119"/>
  <c r="Q119"/>
  <c r="P119"/>
  <c r="R117"/>
  <c r="R116"/>
  <c r="Q116"/>
  <c r="D116"/>
  <c r="R60" l="1"/>
  <c r="Q60"/>
  <c r="P60"/>
  <c r="R59"/>
  <c r="Q59"/>
  <c r="P59"/>
  <c r="R58"/>
  <c r="Q58"/>
  <c r="P58"/>
  <c r="R57"/>
  <c r="Q57"/>
  <c r="P57"/>
  <c r="R56"/>
  <c r="Q56"/>
  <c r="P56"/>
  <c r="R55"/>
  <c r="Q55"/>
  <c r="P55"/>
  <c r="R54"/>
  <c r="Q54"/>
  <c r="P54"/>
  <c r="R53"/>
  <c r="Q53"/>
  <c r="P53"/>
  <c r="R52"/>
  <c r="Q52"/>
  <c r="P52"/>
  <c r="R51"/>
  <c r="Q51"/>
  <c r="P51"/>
  <c r="R50"/>
  <c r="Q50"/>
  <c r="P50"/>
  <c r="R49"/>
  <c r="Q49"/>
  <c r="P49"/>
  <c r="R48"/>
  <c r="Q48"/>
  <c r="P48"/>
  <c r="R47"/>
  <c r="Q47"/>
  <c r="P47"/>
  <c r="R46"/>
  <c r="Q46"/>
  <c r="P46"/>
  <c r="R44"/>
  <c r="Q44"/>
  <c r="P44"/>
  <c r="R43"/>
  <c r="Q43"/>
  <c r="P43"/>
  <c r="R42"/>
  <c r="Q42"/>
  <c r="P42"/>
  <c r="R41"/>
  <c r="Q41"/>
  <c r="P41"/>
  <c r="R40"/>
  <c r="Q40"/>
  <c r="P40"/>
  <c r="R38"/>
  <c r="P38"/>
  <c r="R37"/>
  <c r="R35"/>
  <c r="Q35"/>
  <c r="D35"/>
  <c r="R115"/>
  <c r="Q115"/>
  <c r="P115"/>
  <c r="R113"/>
  <c r="Q113"/>
  <c r="P113"/>
  <c r="R112"/>
  <c r="Q112"/>
  <c r="P112"/>
  <c r="R111"/>
  <c r="Q111"/>
  <c r="P111"/>
  <c r="R110"/>
  <c r="Q110"/>
  <c r="P110"/>
  <c r="R109"/>
  <c r="Q109"/>
  <c r="P109"/>
  <c r="R108"/>
  <c r="Q108"/>
  <c r="P108"/>
  <c r="R107"/>
  <c r="Q107"/>
  <c r="P107"/>
  <c r="R106"/>
  <c r="Q106"/>
  <c r="P106"/>
  <c r="R105"/>
  <c r="Q105"/>
  <c r="P105"/>
  <c r="R104"/>
  <c r="Q104"/>
  <c r="P104"/>
  <c r="R103"/>
  <c r="Q103"/>
  <c r="P103"/>
  <c r="R102"/>
  <c r="Q102"/>
  <c r="P102"/>
  <c r="R101"/>
  <c r="Q101"/>
  <c r="P101"/>
  <c r="R100"/>
  <c r="Q100"/>
  <c r="P100"/>
  <c r="R99"/>
  <c r="Q99"/>
  <c r="P99"/>
  <c r="R98"/>
  <c r="Q98"/>
  <c r="P98"/>
  <c r="R97"/>
  <c r="Q97"/>
  <c r="P97"/>
  <c r="R96"/>
  <c r="Q96"/>
  <c r="P96"/>
  <c r="R95"/>
  <c r="Q95"/>
  <c r="P95"/>
  <c r="R94"/>
  <c r="Q94"/>
  <c r="P94"/>
  <c r="R92"/>
  <c r="Q92"/>
  <c r="P92"/>
  <c r="R91"/>
  <c r="Q91"/>
  <c r="R89"/>
  <c r="Q89"/>
  <c r="R88"/>
  <c r="Q88"/>
  <c r="P88"/>
  <c r="R33"/>
  <c r="Q33"/>
  <c r="P33"/>
  <c r="R86"/>
  <c r="Q86"/>
  <c r="P86"/>
  <c r="R85"/>
  <c r="Q85"/>
  <c r="P85"/>
  <c r="R84"/>
  <c r="Q84"/>
  <c r="P84"/>
  <c r="R83"/>
  <c r="Q83"/>
  <c r="P83"/>
  <c r="R82"/>
  <c r="Q82"/>
  <c r="P82"/>
  <c r="R81"/>
  <c r="Q81"/>
  <c r="P81"/>
  <c r="R80"/>
  <c r="Q80"/>
  <c r="P80"/>
  <c r="R79"/>
  <c r="Q79"/>
  <c r="P79"/>
  <c r="R78"/>
  <c r="Q78"/>
  <c r="P78"/>
  <c r="R77"/>
  <c r="Q77"/>
  <c r="P77"/>
  <c r="R76"/>
  <c r="Q76"/>
  <c r="P76"/>
  <c r="R75"/>
  <c r="Q75"/>
  <c r="P75"/>
  <c r="R74"/>
  <c r="Q74"/>
  <c r="P74"/>
  <c r="R73"/>
  <c r="Q73"/>
  <c r="P73"/>
  <c r="R72"/>
  <c r="Q72"/>
  <c r="P72"/>
  <c r="R71"/>
  <c r="Q71"/>
  <c r="P71"/>
  <c r="R70"/>
  <c r="Q70"/>
  <c r="P70"/>
  <c r="R69"/>
  <c r="Q69"/>
  <c r="P69"/>
  <c r="R68"/>
  <c r="Q68"/>
  <c r="P68"/>
  <c r="R67"/>
  <c r="Q67"/>
  <c r="P67"/>
  <c r="R65"/>
  <c r="Q65"/>
  <c r="P65"/>
  <c r="R62"/>
  <c r="Q62"/>
  <c r="D62"/>
  <c r="R136" i="6"/>
  <c r="Q136"/>
  <c r="P136"/>
  <c r="R135"/>
  <c r="Q135"/>
  <c r="P135"/>
  <c r="R134"/>
  <c r="Q134"/>
  <c r="P134"/>
  <c r="R133"/>
  <c r="Q133"/>
  <c r="P133"/>
  <c r="R132"/>
  <c r="Q132"/>
  <c r="P132"/>
  <c r="R131"/>
  <c r="Q131"/>
  <c r="P131"/>
  <c r="R130"/>
  <c r="Q130"/>
  <c r="P130"/>
  <c r="R129"/>
  <c r="Q129"/>
  <c r="P129"/>
  <c r="R128"/>
  <c r="Q128"/>
  <c r="P128"/>
  <c r="R127"/>
  <c r="Q127"/>
  <c r="P127"/>
  <c r="R126"/>
  <c r="Q126"/>
  <c r="P126"/>
  <c r="R125"/>
  <c r="Q125"/>
  <c r="P125"/>
  <c r="R124"/>
  <c r="Q124"/>
  <c r="P124"/>
  <c r="R123"/>
  <c r="Q123"/>
  <c r="P123"/>
  <c r="R122"/>
  <c r="Q122"/>
  <c r="P122"/>
  <c r="R121"/>
  <c r="Q121"/>
  <c r="P121"/>
  <c r="R120"/>
  <c r="Q120"/>
  <c r="P120"/>
  <c r="R119"/>
  <c r="Q119"/>
  <c r="P119"/>
  <c r="R118"/>
  <c r="Q118"/>
  <c r="P118"/>
  <c r="R117"/>
  <c r="Q117"/>
  <c r="P117"/>
  <c r="R116"/>
  <c r="Q116"/>
  <c r="P116"/>
  <c r="R115"/>
  <c r="Q115"/>
  <c r="R114"/>
  <c r="Q114"/>
  <c r="P114"/>
  <c r="R113"/>
  <c r="Q113"/>
  <c r="R84"/>
  <c r="Q84"/>
  <c r="P84"/>
  <c r="R83"/>
  <c r="Q83"/>
  <c r="P83"/>
  <c r="R82"/>
  <c r="Q82"/>
  <c r="P82"/>
  <c r="R81"/>
  <c r="Q81"/>
  <c r="P81"/>
  <c r="R80"/>
  <c r="Q80"/>
  <c r="P80"/>
  <c r="R79"/>
  <c r="Q79"/>
  <c r="P79"/>
  <c r="R78"/>
  <c r="Q78"/>
  <c r="P78"/>
  <c r="R77"/>
  <c r="Q77"/>
  <c r="P77"/>
  <c r="R76"/>
  <c r="Q76"/>
  <c r="P76"/>
  <c r="R75"/>
  <c r="Q75"/>
  <c r="P75"/>
  <c r="R74"/>
  <c r="Q74"/>
  <c r="P74"/>
  <c r="R73"/>
  <c r="Q73"/>
  <c r="P73"/>
  <c r="R72"/>
  <c r="Q72"/>
  <c r="P72"/>
  <c r="R71"/>
  <c r="Q71"/>
  <c r="P71"/>
  <c r="R70"/>
  <c r="Q70"/>
  <c r="P70"/>
  <c r="R69"/>
  <c r="Q69"/>
  <c r="P69"/>
  <c r="R68"/>
  <c r="Q68"/>
  <c r="P68"/>
  <c r="R67"/>
  <c r="Q67"/>
  <c r="P67"/>
  <c r="R66"/>
  <c r="Q66"/>
  <c r="P66"/>
  <c r="R65"/>
  <c r="Q65"/>
  <c r="P65"/>
  <c r="R64"/>
  <c r="Q64"/>
  <c r="P64"/>
  <c r="R63"/>
  <c r="Q63"/>
  <c r="R62"/>
  <c r="Q62"/>
  <c r="P62"/>
  <c r="R61"/>
  <c r="Q61"/>
  <c r="R32" i="7"/>
  <c r="Q32"/>
  <c r="P32"/>
  <c r="R31"/>
  <c r="Q31"/>
  <c r="P31"/>
  <c r="R30"/>
  <c r="Q30"/>
  <c r="P30"/>
  <c r="R29"/>
  <c r="Q29"/>
  <c r="P29"/>
  <c r="R28"/>
  <c r="Q28"/>
  <c r="P28"/>
  <c r="R27"/>
  <c r="Q27"/>
  <c r="P27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Q15"/>
  <c r="P15"/>
  <c r="R14"/>
  <c r="Q14"/>
  <c r="P14"/>
  <c r="R13"/>
  <c r="Q13"/>
  <c r="P13"/>
  <c r="R11"/>
  <c r="Q11"/>
  <c r="P11"/>
  <c r="R10"/>
  <c r="Q10"/>
  <c r="R9"/>
  <c r="Q9"/>
  <c r="P9"/>
  <c r="R8"/>
  <c r="Q8"/>
  <c r="R163" i="6" l="1"/>
  <c r="Q163"/>
  <c r="P163"/>
  <c r="R162"/>
  <c r="Q162"/>
  <c r="P162"/>
  <c r="R161"/>
  <c r="Q161"/>
  <c r="P161"/>
  <c r="R160"/>
  <c r="Q160"/>
  <c r="P160"/>
  <c r="R159"/>
  <c r="Q159"/>
  <c r="P159"/>
  <c r="R158"/>
  <c r="Q158"/>
  <c r="P158"/>
  <c r="R157"/>
  <c r="Q157"/>
  <c r="P157"/>
  <c r="R156"/>
  <c r="Q156"/>
  <c r="P156"/>
  <c r="R155"/>
  <c r="Q155"/>
  <c r="P155"/>
  <c r="R154"/>
  <c r="Q154"/>
  <c r="P154"/>
  <c r="R153"/>
  <c r="Q153"/>
  <c r="P153"/>
  <c r="R152"/>
  <c r="Q152"/>
  <c r="P152"/>
  <c r="R151"/>
  <c r="Q151"/>
  <c r="P151"/>
  <c r="R150"/>
  <c r="Q150"/>
  <c r="P150"/>
  <c r="R149"/>
  <c r="Q149"/>
  <c r="P149"/>
  <c r="R148"/>
  <c r="Q148"/>
  <c r="P148"/>
  <c r="R147"/>
  <c r="Q147"/>
  <c r="P147"/>
  <c r="R146"/>
  <c r="Q146"/>
  <c r="P146"/>
  <c r="R145"/>
  <c r="Q145"/>
  <c r="P145"/>
  <c r="R144"/>
  <c r="Q144"/>
  <c r="P144"/>
  <c r="R142"/>
  <c r="Q142"/>
  <c r="P142"/>
  <c r="R141"/>
  <c r="Q141"/>
  <c r="R140"/>
  <c r="Q140"/>
  <c r="P140"/>
  <c r="R139"/>
  <c r="Q139"/>
  <c r="D139"/>
  <c r="R111"/>
  <c r="Q111"/>
  <c r="P111"/>
  <c r="R110"/>
  <c r="Q110"/>
  <c r="P110"/>
  <c r="R109"/>
  <c r="Q109"/>
  <c r="P109"/>
  <c r="R108"/>
  <c r="Q108"/>
  <c r="P108"/>
  <c r="R107"/>
  <c r="Q107"/>
  <c r="P107"/>
  <c r="R106"/>
  <c r="Q106"/>
  <c r="P106"/>
  <c r="R105"/>
  <c r="Q105"/>
  <c r="P105"/>
  <c r="R104"/>
  <c r="Q104"/>
  <c r="P104"/>
  <c r="R103"/>
  <c r="Q103"/>
  <c r="P103"/>
  <c r="R102"/>
  <c r="Q102"/>
  <c r="P102"/>
  <c r="R101"/>
  <c r="Q101"/>
  <c r="P101"/>
  <c r="R100"/>
  <c r="Q100"/>
  <c r="P100"/>
  <c r="R99"/>
  <c r="Q99"/>
  <c r="P99"/>
  <c r="R98"/>
  <c r="Q98"/>
  <c r="P98"/>
  <c r="R97"/>
  <c r="Q97"/>
  <c r="P97"/>
  <c r="R96"/>
  <c r="Q96"/>
  <c r="P96"/>
  <c r="R95"/>
  <c r="Q95"/>
  <c r="P95"/>
  <c r="R94"/>
  <c r="Q94"/>
  <c r="P94"/>
  <c r="R93"/>
  <c r="Q93"/>
  <c r="P93"/>
  <c r="R92"/>
  <c r="Q92"/>
  <c r="P92"/>
  <c r="R90"/>
  <c r="Q90"/>
  <c r="P90"/>
  <c r="R89"/>
  <c r="Q89"/>
  <c r="R88"/>
  <c r="Q88"/>
  <c r="P88"/>
  <c r="R87"/>
  <c r="Q87"/>
  <c r="D87"/>
  <c r="R59"/>
  <c r="Q59"/>
  <c r="P59"/>
  <c r="R58"/>
  <c r="Q58"/>
  <c r="P58"/>
  <c r="R57"/>
  <c r="Q57"/>
  <c r="P57"/>
  <c r="R56"/>
  <c r="Q56"/>
  <c r="P56"/>
  <c r="R55"/>
  <c r="Q55"/>
  <c r="P55"/>
  <c r="R54"/>
  <c r="Q54"/>
  <c r="P54"/>
  <c r="R53"/>
  <c r="Q53"/>
  <c r="P53"/>
  <c r="R52"/>
  <c r="Q52"/>
  <c r="P52"/>
  <c r="R51"/>
  <c r="Q51"/>
  <c r="P51"/>
  <c r="R50"/>
  <c r="Q50"/>
  <c r="P50"/>
  <c r="R49"/>
  <c r="Q49"/>
  <c r="P49"/>
  <c r="R48"/>
  <c r="Q48"/>
  <c r="P48"/>
  <c r="R47"/>
  <c r="Q47"/>
  <c r="P47"/>
  <c r="R46"/>
  <c r="Q46"/>
  <c r="P46"/>
  <c r="R45"/>
  <c r="Q45"/>
  <c r="P45"/>
  <c r="R44"/>
  <c r="Q44"/>
  <c r="P44"/>
  <c r="R43"/>
  <c r="Q43"/>
  <c r="P43"/>
  <c r="R42"/>
  <c r="Q42"/>
  <c r="P42"/>
  <c r="R41"/>
  <c r="Q41"/>
  <c r="P41"/>
  <c r="R40"/>
  <c r="Q40"/>
  <c r="P40"/>
  <c r="R38"/>
  <c r="Q38"/>
  <c r="P38"/>
  <c r="R37"/>
  <c r="Q37"/>
  <c r="R36"/>
  <c r="Q36"/>
  <c r="P36"/>
  <c r="R35"/>
  <c r="Q35"/>
  <c r="D35"/>
  <c r="R193" i="14" l="1"/>
  <c r="Q193"/>
  <c r="P193"/>
  <c r="R192"/>
  <c r="Q192"/>
  <c r="P192"/>
  <c r="R191"/>
  <c r="Q191"/>
  <c r="P191"/>
  <c r="R190"/>
  <c r="Q190"/>
  <c r="P190"/>
  <c r="R189"/>
  <c r="Q189"/>
  <c r="P189"/>
  <c r="R188"/>
  <c r="Q188"/>
  <c r="P188"/>
  <c r="R187"/>
  <c r="Q187"/>
  <c r="P187"/>
  <c r="R186"/>
  <c r="Q186"/>
  <c r="P186"/>
  <c r="R185"/>
  <c r="Q185"/>
  <c r="P185"/>
  <c r="R184"/>
  <c r="Q184"/>
  <c r="P184"/>
  <c r="R183"/>
  <c r="Q183"/>
  <c r="P183"/>
  <c r="R182"/>
  <c r="Q182"/>
  <c r="P182"/>
  <c r="R181"/>
  <c r="Q181"/>
  <c r="P181"/>
  <c r="R180"/>
  <c r="Q180"/>
  <c r="P180"/>
  <c r="R179"/>
  <c r="Q179"/>
  <c r="P179"/>
  <c r="R178"/>
  <c r="Q178"/>
  <c r="P178"/>
  <c r="R177"/>
  <c r="Q177"/>
  <c r="P177"/>
  <c r="R176"/>
  <c r="Q176"/>
  <c r="P176"/>
  <c r="R175"/>
  <c r="Q175"/>
  <c r="P175"/>
  <c r="R174"/>
  <c r="Q174"/>
  <c r="P174"/>
  <c r="R173"/>
  <c r="Q173"/>
  <c r="P173"/>
  <c r="R172"/>
  <c r="Q172"/>
  <c r="P172"/>
  <c r="R171"/>
  <c r="Q171"/>
  <c r="P171"/>
  <c r="R170"/>
  <c r="Q170"/>
  <c r="R169"/>
  <c r="Q169"/>
  <c r="P169"/>
  <c r="R168"/>
  <c r="Q168"/>
  <c r="D195"/>
  <c r="Q195"/>
  <c r="R195"/>
  <c r="P196"/>
  <c r="Q196"/>
  <c r="R196"/>
  <c r="Q197"/>
  <c r="R197"/>
  <c r="P198"/>
  <c r="Q198"/>
  <c r="R198"/>
  <c r="P199"/>
  <c r="Q199"/>
  <c r="R199"/>
  <c r="P200"/>
  <c r="Q200"/>
  <c r="R200"/>
  <c r="P201"/>
  <c r="Q201"/>
  <c r="R201"/>
  <c r="P202"/>
  <c r="Q202"/>
  <c r="R202"/>
  <c r="P203"/>
  <c r="Q203"/>
  <c r="R203"/>
  <c r="P204"/>
  <c r="Q204"/>
  <c r="R204"/>
  <c r="P205"/>
  <c r="Q205"/>
  <c r="R205"/>
  <c r="P206"/>
  <c r="Q206"/>
  <c r="R206"/>
  <c r="P207"/>
  <c r="Q207"/>
  <c r="R207"/>
  <c r="P208"/>
  <c r="Q208"/>
  <c r="R208"/>
  <c r="P209"/>
  <c r="Q209"/>
  <c r="R209"/>
  <c r="P210"/>
  <c r="Q210"/>
  <c r="R210"/>
  <c r="P211"/>
  <c r="Q211"/>
  <c r="R211"/>
  <c r="P212"/>
  <c r="Q212"/>
  <c r="R212"/>
  <c r="P213"/>
  <c r="Q213"/>
  <c r="R213"/>
  <c r="P214"/>
  <c r="Q214"/>
  <c r="R214"/>
  <c r="P215"/>
  <c r="Q215"/>
  <c r="R215"/>
  <c r="P216"/>
  <c r="Q216"/>
  <c r="R216"/>
  <c r="P217"/>
  <c r="Q217"/>
  <c r="R217"/>
  <c r="P218"/>
  <c r="Q218"/>
  <c r="R218"/>
  <c r="P219"/>
  <c r="Q219"/>
  <c r="R219"/>
  <c r="R114"/>
  <c r="Q114"/>
  <c r="P114"/>
  <c r="R113"/>
  <c r="Q113"/>
  <c r="P113"/>
  <c r="R112"/>
  <c r="Q112"/>
  <c r="P112"/>
  <c r="R111"/>
  <c r="Q111"/>
  <c r="P111"/>
  <c r="R110"/>
  <c r="Q110"/>
  <c r="P110"/>
  <c r="R109"/>
  <c r="Q109"/>
  <c r="P109"/>
  <c r="R108"/>
  <c r="Q108"/>
  <c r="P108"/>
  <c r="R107"/>
  <c r="Q107"/>
  <c r="P107"/>
  <c r="R106"/>
  <c r="Q106"/>
  <c r="P106"/>
  <c r="R105"/>
  <c r="Q105"/>
  <c r="P105"/>
  <c r="R104"/>
  <c r="Q104"/>
  <c r="P104"/>
  <c r="R103"/>
  <c r="Q103"/>
  <c r="P103"/>
  <c r="R102"/>
  <c r="Q102"/>
  <c r="P102"/>
  <c r="R101"/>
  <c r="Q101"/>
  <c r="P101"/>
  <c r="R100"/>
  <c r="Q100"/>
  <c r="P100"/>
  <c r="R99"/>
  <c r="Q99"/>
  <c r="P99"/>
  <c r="R98"/>
  <c r="Q98"/>
  <c r="P98"/>
  <c r="R97"/>
  <c r="Q97"/>
  <c r="P97"/>
  <c r="R96"/>
  <c r="Q96"/>
  <c r="P96"/>
  <c r="R95"/>
  <c r="Q95"/>
  <c r="P95"/>
  <c r="R94"/>
  <c r="Q94"/>
  <c r="P94"/>
  <c r="R93"/>
  <c r="Q93"/>
  <c r="P93"/>
  <c r="R92"/>
  <c r="Q92"/>
  <c r="P92"/>
  <c r="R91"/>
  <c r="Q91"/>
  <c r="R90"/>
  <c r="Q90"/>
  <c r="P90"/>
  <c r="R89"/>
  <c r="Q89"/>
  <c r="R34"/>
  <c r="Q34"/>
  <c r="P34"/>
  <c r="R33"/>
  <c r="Q33"/>
  <c r="P33"/>
  <c r="R32"/>
  <c r="Q32"/>
  <c r="P32"/>
  <c r="R31"/>
  <c r="Q31"/>
  <c r="P31"/>
  <c r="R30"/>
  <c r="Q30"/>
  <c r="P30"/>
  <c r="R29"/>
  <c r="Q29"/>
  <c r="P29"/>
  <c r="R28"/>
  <c r="Q28"/>
  <c r="P28"/>
  <c r="R27"/>
  <c r="Q27"/>
  <c r="P27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Q15"/>
  <c r="P15"/>
  <c r="R14"/>
  <c r="Q14"/>
  <c r="P14"/>
  <c r="R13"/>
  <c r="Q13"/>
  <c r="P13"/>
  <c r="R12"/>
  <c r="Q12"/>
  <c r="P12"/>
  <c r="R11"/>
  <c r="Q11"/>
  <c r="P11"/>
  <c r="R10"/>
  <c r="Q10"/>
  <c r="R9"/>
  <c r="Q9"/>
  <c r="P9"/>
  <c r="R8"/>
  <c r="Q8"/>
  <c r="D8"/>
  <c r="D36"/>
  <c r="Q36"/>
  <c r="R36"/>
  <c r="P37"/>
  <c r="Q37"/>
  <c r="R37"/>
  <c r="Q38"/>
  <c r="R38"/>
  <c r="P39"/>
  <c r="Q39"/>
  <c r="R39"/>
  <c r="P40"/>
  <c r="Q40"/>
  <c r="R40"/>
  <c r="P41"/>
  <c r="Q41"/>
  <c r="R41"/>
  <c r="P42"/>
  <c r="Q42"/>
  <c r="R42"/>
  <c r="P43"/>
  <c r="Q43"/>
  <c r="R43"/>
  <c r="P44"/>
  <c r="Q44"/>
  <c r="R44"/>
  <c r="P45"/>
  <c r="Q45"/>
  <c r="R45"/>
  <c r="P46"/>
  <c r="Q46"/>
  <c r="R46"/>
  <c r="P47"/>
  <c r="Q47"/>
  <c r="R47"/>
  <c r="P48"/>
  <c r="Q48"/>
  <c r="R48"/>
  <c r="P49"/>
  <c r="Q49"/>
  <c r="R49"/>
  <c r="P50"/>
  <c r="Q50"/>
  <c r="R50"/>
  <c r="P51"/>
  <c r="Q51"/>
  <c r="R51"/>
  <c r="P52"/>
  <c r="Q52"/>
  <c r="R52"/>
  <c r="P53"/>
  <c r="Q53"/>
  <c r="R53"/>
  <c r="P54"/>
  <c r="Q54"/>
  <c r="R54"/>
  <c r="P55"/>
  <c r="Q55"/>
  <c r="R55"/>
  <c r="P56"/>
  <c r="Q56"/>
  <c r="R56"/>
  <c r="P57"/>
  <c r="Q57"/>
  <c r="R57"/>
  <c r="P58"/>
  <c r="Q58"/>
  <c r="R58"/>
  <c r="P59"/>
  <c r="Q59"/>
  <c r="R59"/>
  <c r="P60"/>
  <c r="Q60"/>
  <c r="R60"/>
  <c r="P61"/>
  <c r="Q61"/>
  <c r="R61"/>
  <c r="D63" l="1"/>
  <c r="Q63"/>
  <c r="R63"/>
  <c r="P64"/>
  <c r="Q64"/>
  <c r="R64"/>
  <c r="Q65"/>
  <c r="R65"/>
  <c r="P66"/>
  <c r="Q66"/>
  <c r="R66"/>
  <c r="P67"/>
  <c r="Q67"/>
  <c r="R67"/>
  <c r="P68"/>
  <c r="Q68"/>
  <c r="R68"/>
  <c r="P69"/>
  <c r="Q69"/>
  <c r="R69"/>
  <c r="P70"/>
  <c r="Q70"/>
  <c r="R70"/>
  <c r="P71"/>
  <c r="Q71"/>
  <c r="R71"/>
  <c r="P72"/>
  <c r="Q72"/>
  <c r="R72"/>
  <c r="P73"/>
  <c r="Q73"/>
  <c r="R73"/>
  <c r="P74"/>
  <c r="Q74"/>
  <c r="R74"/>
  <c r="P75"/>
  <c r="Q75"/>
  <c r="R75"/>
  <c r="P76"/>
  <c r="Q76"/>
  <c r="R76"/>
  <c r="P77"/>
  <c r="Q77"/>
  <c r="R77"/>
  <c r="P78"/>
  <c r="Q78"/>
  <c r="R78"/>
  <c r="P79"/>
  <c r="Q79"/>
  <c r="R79"/>
  <c r="P80"/>
  <c r="Q80"/>
  <c r="R80"/>
  <c r="P81"/>
  <c r="Q81"/>
  <c r="R81"/>
  <c r="P82"/>
  <c r="Q82"/>
  <c r="R82"/>
  <c r="P83"/>
  <c r="Q83"/>
  <c r="R83"/>
  <c r="P84"/>
  <c r="Q84"/>
  <c r="R84"/>
  <c r="P85"/>
  <c r="Q85"/>
  <c r="R85"/>
  <c r="P86"/>
  <c r="Q86"/>
  <c r="R86"/>
  <c r="P87"/>
  <c r="Q87"/>
  <c r="R87"/>
  <c r="D116"/>
  <c r="Q116"/>
  <c r="R116"/>
  <c r="P117"/>
  <c r="Q117"/>
  <c r="R117"/>
  <c r="Q118"/>
  <c r="R118"/>
  <c r="P119"/>
  <c r="Q119"/>
  <c r="R119"/>
  <c r="P120"/>
  <c r="Q120"/>
  <c r="R120"/>
  <c r="P121"/>
  <c r="Q121"/>
  <c r="R121"/>
  <c r="P122"/>
  <c r="Q122"/>
  <c r="R122"/>
  <c r="P123"/>
  <c r="Q123"/>
  <c r="R123"/>
  <c r="P124"/>
  <c r="Q124"/>
  <c r="R124"/>
  <c r="P125"/>
  <c r="Q125"/>
  <c r="R125"/>
  <c r="P126"/>
  <c r="Q126"/>
  <c r="R126"/>
  <c r="P127"/>
  <c r="Q127"/>
  <c r="R127"/>
  <c r="P128"/>
  <c r="Q128"/>
  <c r="R128"/>
  <c r="P129"/>
  <c r="Q129"/>
  <c r="R129"/>
  <c r="P130"/>
  <c r="Q130"/>
  <c r="R130"/>
  <c r="P131"/>
  <c r="Q131"/>
  <c r="R131"/>
  <c r="P132"/>
  <c r="Q132"/>
  <c r="R132"/>
  <c r="P133"/>
  <c r="Q133"/>
  <c r="R133"/>
  <c r="P134"/>
  <c r="Q134"/>
  <c r="R134"/>
  <c r="P135"/>
  <c r="Q135"/>
  <c r="R135"/>
  <c r="P136"/>
  <c r="Q136"/>
  <c r="R136"/>
  <c r="P137"/>
  <c r="Q137"/>
  <c r="R137"/>
  <c r="P138"/>
  <c r="Q138"/>
  <c r="R138"/>
  <c r="P139"/>
  <c r="Q139"/>
  <c r="R139"/>
  <c r="P140"/>
  <c r="Q140"/>
  <c r="R140"/>
  <c r="D142"/>
  <c r="Q142"/>
  <c r="R142"/>
  <c r="P143"/>
  <c r="Q143"/>
  <c r="R143"/>
  <c r="Q144"/>
  <c r="R144"/>
  <c r="P145"/>
  <c r="Q145"/>
  <c r="R145"/>
  <c r="P146"/>
  <c r="Q146"/>
  <c r="R146"/>
  <c r="P147"/>
  <c r="Q147"/>
  <c r="R147"/>
  <c r="P148"/>
  <c r="Q148"/>
  <c r="R148"/>
  <c r="P149"/>
  <c r="Q149"/>
  <c r="R149"/>
  <c r="P150"/>
  <c r="Q150"/>
  <c r="R150"/>
  <c r="P151"/>
  <c r="Q151"/>
  <c r="R151"/>
  <c r="P152"/>
  <c r="Q152"/>
  <c r="R152"/>
  <c r="P153"/>
  <c r="Q153"/>
  <c r="R153"/>
  <c r="P154"/>
  <c r="Q154"/>
  <c r="R154"/>
  <c r="P155"/>
  <c r="Q155"/>
  <c r="R155"/>
  <c r="P156"/>
  <c r="Q156"/>
  <c r="R156"/>
  <c r="P157"/>
  <c r="Q157"/>
  <c r="R157"/>
  <c r="P158"/>
  <c r="Q158"/>
  <c r="R158"/>
  <c r="P159"/>
  <c r="Q159"/>
  <c r="R159"/>
  <c r="P160"/>
  <c r="Q160"/>
  <c r="R160"/>
  <c r="P161"/>
  <c r="Q161"/>
  <c r="R161"/>
  <c r="P162"/>
  <c r="Q162"/>
  <c r="R162"/>
  <c r="P163"/>
  <c r="Q163"/>
  <c r="R163"/>
  <c r="P164"/>
  <c r="Q164"/>
  <c r="R164"/>
  <c r="P165"/>
  <c r="Q165"/>
  <c r="R165"/>
  <c r="P166"/>
  <c r="Q166"/>
  <c r="R166"/>
  <c r="M311"/>
  <c r="N311"/>
  <c r="P311"/>
  <c r="Q311"/>
  <c r="R311"/>
  <c r="M312"/>
  <c r="N312"/>
  <c r="P312"/>
  <c r="Q312"/>
  <c r="R312"/>
  <c r="M313"/>
  <c r="N313"/>
  <c r="P313"/>
  <c r="Q313"/>
  <c r="R313"/>
  <c r="M314"/>
  <c r="N314"/>
  <c r="P314"/>
  <c r="Q314"/>
  <c r="R314"/>
  <c r="M315"/>
  <c r="N315"/>
  <c r="P315"/>
  <c r="Q315"/>
  <c r="R315"/>
  <c r="M316"/>
  <c r="N316"/>
  <c r="P316"/>
  <c r="Q316"/>
  <c r="R316"/>
  <c r="M317"/>
  <c r="N317"/>
  <c r="P317"/>
  <c r="Q317"/>
  <c r="R317"/>
  <c r="M318"/>
  <c r="N318"/>
  <c r="P318"/>
  <c r="Q318"/>
  <c r="R318"/>
  <c r="M319"/>
  <c r="N319"/>
  <c r="P319"/>
  <c r="Q319"/>
  <c r="R319"/>
  <c r="M320"/>
  <c r="N320"/>
  <c r="P320"/>
  <c r="Q320"/>
  <c r="R320"/>
  <c r="M321"/>
  <c r="N321"/>
  <c r="P321"/>
  <c r="Q321"/>
  <c r="R321"/>
  <c r="M322"/>
  <c r="N322"/>
  <c r="P322"/>
  <c r="Q322"/>
  <c r="R322"/>
  <c r="M323"/>
  <c r="N323"/>
  <c r="P323"/>
  <c r="Q323"/>
  <c r="R323"/>
  <c r="M324"/>
  <c r="N324"/>
  <c r="P324"/>
  <c r="Q324"/>
  <c r="R324"/>
  <c r="M325"/>
  <c r="N325"/>
  <c r="P325"/>
  <c r="Q325"/>
  <c r="R325"/>
  <c r="M326"/>
  <c r="N326"/>
  <c r="P326"/>
  <c r="Q326"/>
  <c r="R326"/>
  <c r="M327"/>
  <c r="N327"/>
  <c r="P327"/>
  <c r="Q327"/>
  <c r="R327"/>
  <c r="M328"/>
  <c r="N328"/>
  <c r="P328"/>
  <c r="Q328"/>
  <c r="R328"/>
  <c r="M329"/>
  <c r="N329"/>
  <c r="P329"/>
  <c r="Q329"/>
  <c r="R329"/>
  <c r="M330"/>
  <c r="N330"/>
  <c r="P330"/>
  <c r="Q330"/>
  <c r="R330"/>
  <c r="M331"/>
  <c r="N331"/>
  <c r="P331"/>
  <c r="Q331"/>
  <c r="R331"/>
  <c r="M332"/>
  <c r="N332"/>
  <c r="P332"/>
  <c r="Q332"/>
  <c r="R332"/>
  <c r="M333"/>
  <c r="N333"/>
  <c r="P333"/>
  <c r="Q333"/>
  <c r="R333"/>
  <c r="M334"/>
  <c r="N334"/>
  <c r="P334"/>
  <c r="Q334"/>
  <c r="R334"/>
  <c r="M335"/>
  <c r="N335"/>
  <c r="P335"/>
  <c r="Q335"/>
  <c r="R335"/>
  <c r="M336"/>
  <c r="N336"/>
  <c r="P336"/>
  <c r="Q336"/>
  <c r="R336"/>
  <c r="M337"/>
  <c r="N337"/>
  <c r="P337"/>
  <c r="Q337"/>
  <c r="R337"/>
  <c r="M338"/>
  <c r="N338"/>
  <c r="P338"/>
  <c r="Q338"/>
  <c r="R338"/>
  <c r="M339"/>
  <c r="N339"/>
  <c r="P339"/>
  <c r="Q339"/>
  <c r="R339"/>
  <c r="M340"/>
  <c r="N340"/>
  <c r="P340"/>
  <c r="Q340"/>
  <c r="R340"/>
  <c r="M341"/>
  <c r="N341"/>
  <c r="P341"/>
  <c r="Q341"/>
  <c r="R341"/>
  <c r="M342"/>
  <c r="N342"/>
  <c r="P342"/>
  <c r="Q342"/>
  <c r="R342"/>
  <c r="M343"/>
  <c r="N343"/>
  <c r="P343"/>
  <c r="Q343"/>
  <c r="R343"/>
  <c r="M344"/>
  <c r="N344"/>
  <c r="P344"/>
  <c r="Q344"/>
  <c r="R344"/>
  <c r="M345"/>
  <c r="N345"/>
  <c r="P345"/>
  <c r="Q345"/>
  <c r="R345"/>
  <c r="M346"/>
  <c r="N346"/>
  <c r="P346"/>
  <c r="Q346"/>
  <c r="R346"/>
  <c r="M347"/>
  <c r="N347"/>
  <c r="P347"/>
  <c r="Q347"/>
  <c r="R347"/>
  <c r="M348"/>
  <c r="N348"/>
  <c r="P348"/>
  <c r="Q348"/>
  <c r="R348"/>
  <c r="M349"/>
  <c r="N349"/>
  <c r="P349"/>
  <c r="Q349"/>
  <c r="R349"/>
  <c r="M350"/>
  <c r="N350"/>
  <c r="P350"/>
  <c r="Q350"/>
  <c r="R350"/>
  <c r="M351"/>
  <c r="N351"/>
  <c r="P351"/>
  <c r="Q351"/>
  <c r="R351"/>
  <c r="M352"/>
  <c r="N352"/>
  <c r="P352"/>
  <c r="Q352"/>
  <c r="R352"/>
  <c r="M353"/>
  <c r="N353"/>
  <c r="P353"/>
  <c r="Q353"/>
  <c r="R353"/>
  <c r="M354"/>
  <c r="N354"/>
  <c r="P354"/>
  <c r="Q354"/>
  <c r="R354"/>
  <c r="M355"/>
  <c r="N355"/>
  <c r="P355"/>
  <c r="Q355"/>
  <c r="R355"/>
  <c r="M356"/>
  <c r="N356"/>
  <c r="P356"/>
  <c r="Q356"/>
  <c r="R356"/>
  <c r="M357"/>
  <c r="N357"/>
  <c r="P357"/>
  <c r="Q357"/>
  <c r="R357"/>
  <c r="M358"/>
  <c r="N358"/>
  <c r="P358"/>
  <c r="Q358"/>
  <c r="R358"/>
  <c r="M359"/>
  <c r="N359"/>
  <c r="P359"/>
  <c r="Q359"/>
  <c r="R359"/>
  <c r="M360"/>
  <c r="N360"/>
  <c r="P360"/>
  <c r="Q360"/>
  <c r="R360"/>
  <c r="M361"/>
  <c r="N361"/>
  <c r="P361"/>
  <c r="Q361"/>
  <c r="R361"/>
  <c r="M362"/>
  <c r="N362"/>
  <c r="P362"/>
  <c r="Q362"/>
  <c r="R362"/>
  <c r="M363"/>
  <c r="N363"/>
  <c r="P363"/>
  <c r="Q363"/>
  <c r="R363"/>
  <c r="M364"/>
  <c r="N364"/>
  <c r="P364"/>
  <c r="Q364"/>
  <c r="R364"/>
  <c r="M365"/>
  <c r="N365"/>
  <c r="P365"/>
  <c r="Q365"/>
  <c r="R365"/>
  <c r="M366"/>
  <c r="N366"/>
  <c r="P366"/>
  <c r="Q366"/>
  <c r="R366"/>
  <c r="M367"/>
  <c r="N367"/>
  <c r="P367"/>
  <c r="Q367"/>
  <c r="R367"/>
  <c r="M368"/>
  <c r="N368"/>
  <c r="P368"/>
  <c r="Q368"/>
  <c r="R368"/>
  <c r="M369"/>
  <c r="N369"/>
  <c r="P369"/>
  <c r="Q369"/>
  <c r="R369"/>
  <c r="M370"/>
  <c r="N370"/>
  <c r="P370"/>
  <c r="Q370"/>
  <c r="R370"/>
  <c r="M371"/>
  <c r="N371"/>
  <c r="P371"/>
  <c r="Q371"/>
  <c r="R371"/>
  <c r="M372"/>
  <c r="N372"/>
  <c r="P372"/>
  <c r="Q372"/>
  <c r="R372"/>
  <c r="M373"/>
  <c r="N373"/>
  <c r="P373"/>
  <c r="Q373"/>
  <c r="R373"/>
  <c r="M374"/>
  <c r="N374"/>
  <c r="P374"/>
  <c r="Q374"/>
  <c r="R374"/>
  <c r="M375"/>
  <c r="N375"/>
  <c r="P375"/>
  <c r="Q375"/>
  <c r="R375"/>
  <c r="M376"/>
  <c r="N376"/>
  <c r="P376"/>
  <c r="Q376"/>
  <c r="R376"/>
  <c r="M377"/>
  <c r="N377"/>
  <c r="P377"/>
  <c r="Q377"/>
  <c r="R377"/>
  <c r="M378"/>
  <c r="N378"/>
  <c r="P378"/>
  <c r="Q378"/>
  <c r="R378"/>
  <c r="R302" i="13"/>
  <c r="Q302"/>
  <c r="P302"/>
  <c r="N302"/>
  <c r="M302"/>
  <c r="R301"/>
  <c r="Q301"/>
  <c r="P301"/>
  <c r="N301"/>
  <c r="M301"/>
  <c r="R300"/>
  <c r="Q300"/>
  <c r="P300"/>
  <c r="N300"/>
  <c r="M300"/>
  <c r="R299"/>
  <c r="Q299"/>
  <c r="P299"/>
  <c r="N299"/>
  <c r="M299"/>
  <c r="R298"/>
  <c r="Q298"/>
  <c r="P298"/>
  <c r="N298"/>
  <c r="M298"/>
  <c r="R297"/>
  <c r="Q297"/>
  <c r="P297"/>
  <c r="N297"/>
  <c r="M297"/>
  <c r="R296"/>
  <c r="Q296"/>
  <c r="P296"/>
  <c r="N296"/>
  <c r="M296"/>
  <c r="R295"/>
  <c r="Q295"/>
  <c r="P295"/>
  <c r="N295"/>
  <c r="M295"/>
  <c r="R294"/>
  <c r="Q294"/>
  <c r="P294"/>
  <c r="N294"/>
  <c r="M294"/>
  <c r="R293"/>
  <c r="Q293"/>
  <c r="P293"/>
  <c r="N293"/>
  <c r="M293"/>
  <c r="R292"/>
  <c r="Q292"/>
  <c r="P292"/>
  <c r="N292"/>
  <c r="M292"/>
  <c r="R291"/>
  <c r="Q291"/>
  <c r="P291"/>
  <c r="N291"/>
  <c r="M291"/>
  <c r="R290"/>
  <c r="Q290"/>
  <c r="P290"/>
  <c r="N290"/>
  <c r="M290"/>
  <c r="R289"/>
  <c r="Q289"/>
  <c r="P289"/>
  <c r="N289"/>
  <c r="M289"/>
  <c r="R288"/>
  <c r="Q288"/>
  <c r="P288"/>
  <c r="N288"/>
  <c r="M288"/>
  <c r="R287"/>
  <c r="Q287"/>
  <c r="P287"/>
  <c r="N287"/>
  <c r="M287"/>
  <c r="R286"/>
  <c r="Q286"/>
  <c r="P286"/>
  <c r="N286"/>
  <c r="M286"/>
  <c r="R285"/>
  <c r="Q285"/>
  <c r="P285"/>
  <c r="N285"/>
  <c r="M285"/>
  <c r="R284"/>
  <c r="Q284"/>
  <c r="P284"/>
  <c r="N284"/>
  <c r="M284"/>
  <c r="R283"/>
  <c r="Q283"/>
  <c r="P283"/>
  <c r="N283"/>
  <c r="M283"/>
  <c r="R12"/>
  <c r="Q12"/>
  <c r="P12"/>
  <c r="R11"/>
  <c r="Q11"/>
  <c r="P11"/>
  <c r="R10"/>
  <c r="Q10"/>
  <c r="P10"/>
  <c r="R9"/>
  <c r="Q9"/>
  <c r="P9"/>
  <c r="R8"/>
  <c r="Q8"/>
  <c r="P8"/>
  <c r="D8"/>
  <c r="R302" i="12"/>
  <c r="Q302"/>
  <c r="P302"/>
  <c r="N302"/>
  <c r="M302"/>
  <c r="R301"/>
  <c r="Q301"/>
  <c r="P301"/>
  <c r="N301"/>
  <c r="M301"/>
  <c r="R300"/>
  <c r="Q300"/>
  <c r="P300"/>
  <c r="N300"/>
  <c r="M300"/>
  <c r="R299"/>
  <c r="Q299"/>
  <c r="P299"/>
  <c r="N299"/>
  <c r="M299"/>
  <c r="R298"/>
  <c r="Q298"/>
  <c r="P298"/>
  <c r="N298"/>
  <c r="M298"/>
  <c r="R297"/>
  <c r="Q297"/>
  <c r="P297"/>
  <c r="N297"/>
  <c r="M297"/>
  <c r="R296"/>
  <c r="Q296"/>
  <c r="P296"/>
  <c r="N296"/>
  <c r="M296"/>
  <c r="R295"/>
  <c r="Q295"/>
  <c r="P295"/>
  <c r="N295"/>
  <c r="M295"/>
  <c r="R294"/>
  <c r="Q294"/>
  <c r="P294"/>
  <c r="N294"/>
  <c r="M294"/>
  <c r="R293"/>
  <c r="Q293"/>
  <c r="P293"/>
  <c r="N293"/>
  <c r="M293"/>
  <c r="R292"/>
  <c r="Q292"/>
  <c r="P292"/>
  <c r="N292"/>
  <c r="M292"/>
  <c r="R291"/>
  <c r="Q291"/>
  <c r="P291"/>
  <c r="N291"/>
  <c r="M291"/>
  <c r="R290"/>
  <c r="Q290"/>
  <c r="P290"/>
  <c r="N290"/>
  <c r="M290"/>
  <c r="R289"/>
  <c r="Q289"/>
  <c r="P289"/>
  <c r="N289"/>
  <c r="M289"/>
  <c r="R12"/>
  <c r="Q12"/>
  <c r="P12"/>
  <c r="R11"/>
  <c r="Q11"/>
  <c r="P11"/>
  <c r="R10"/>
  <c r="Q10"/>
  <c r="P10"/>
  <c r="R9"/>
  <c r="Q9"/>
  <c r="P9"/>
  <c r="R8"/>
  <c r="Q8"/>
  <c r="P8"/>
  <c r="D8"/>
  <c r="R302" i="11"/>
  <c r="Q302"/>
  <c r="P302"/>
  <c r="N302"/>
  <c r="M302"/>
  <c r="R301"/>
  <c r="Q301"/>
  <c r="P301"/>
  <c r="N301"/>
  <c r="M301"/>
  <c r="R300"/>
  <c r="Q300"/>
  <c r="P300"/>
  <c r="N300"/>
  <c r="M300"/>
  <c r="R299"/>
  <c r="Q299"/>
  <c r="P299"/>
  <c r="N299"/>
  <c r="M299"/>
  <c r="R298"/>
  <c r="Q298"/>
  <c r="P298"/>
  <c r="N298"/>
  <c r="M298"/>
  <c r="R297"/>
  <c r="Q297"/>
  <c r="P297"/>
  <c r="N297"/>
  <c r="M297"/>
  <c r="R296"/>
  <c r="Q296"/>
  <c r="P296"/>
  <c r="N296"/>
  <c r="M296"/>
  <c r="R295"/>
  <c r="Q295"/>
  <c r="P295"/>
  <c r="N295"/>
  <c r="M295"/>
  <c r="R294"/>
  <c r="Q294"/>
  <c r="P294"/>
  <c r="N294"/>
  <c r="M294"/>
  <c r="R293"/>
  <c r="Q293"/>
  <c r="P293"/>
  <c r="N293"/>
  <c r="M293"/>
  <c r="R12"/>
  <c r="Q12"/>
  <c r="P12"/>
  <c r="R11"/>
  <c r="Q11"/>
  <c r="P11"/>
  <c r="R10"/>
  <c r="Q10"/>
  <c r="P10"/>
  <c r="R9"/>
  <c r="Q9"/>
  <c r="P9"/>
  <c r="R8"/>
  <c r="Q8"/>
  <c r="P8"/>
  <c r="D8"/>
  <c r="R302" i="10"/>
  <c r="Q302"/>
  <c r="P302"/>
  <c r="N302"/>
  <c r="M302"/>
  <c r="R301"/>
  <c r="Q301"/>
  <c r="P301"/>
  <c r="N301"/>
  <c r="M301"/>
  <c r="R300"/>
  <c r="Q300"/>
  <c r="P300"/>
  <c r="N300"/>
  <c r="M300"/>
  <c r="R299"/>
  <c r="Q299"/>
  <c r="P299"/>
  <c r="N299"/>
  <c r="M299"/>
  <c r="R298"/>
  <c r="Q298"/>
  <c r="P298"/>
  <c r="N298"/>
  <c r="M298"/>
  <c r="R297"/>
  <c r="Q297"/>
  <c r="P297"/>
  <c r="N297"/>
  <c r="M297"/>
  <c r="R296"/>
  <c r="Q296"/>
  <c r="P296"/>
  <c r="N296"/>
  <c r="M296"/>
  <c r="R295"/>
  <c r="Q295"/>
  <c r="P295"/>
  <c r="N295"/>
  <c r="M295"/>
  <c r="R294"/>
  <c r="Q294"/>
  <c r="P294"/>
  <c r="N294"/>
  <c r="M294"/>
  <c r="R293"/>
  <c r="Q293"/>
  <c r="P293"/>
  <c r="N293"/>
  <c r="M293"/>
  <c r="R292"/>
  <c r="Q292"/>
  <c r="P292"/>
  <c r="N292"/>
  <c r="M292"/>
  <c r="R291"/>
  <c r="Q291"/>
  <c r="P291"/>
  <c r="N291"/>
  <c r="M291"/>
  <c r="R290"/>
  <c r="Q290"/>
  <c r="P290"/>
  <c r="N290"/>
  <c r="M290"/>
  <c r="R289"/>
  <c r="Q289"/>
  <c r="P289"/>
  <c r="N289"/>
  <c r="M289"/>
  <c r="R288"/>
  <c r="Q288"/>
  <c r="P288"/>
  <c r="N288"/>
  <c r="M288"/>
  <c r="R287"/>
  <c r="Q287"/>
  <c r="P287"/>
  <c r="N287"/>
  <c r="M287"/>
  <c r="R286"/>
  <c r="Q286"/>
  <c r="P286"/>
  <c r="N286"/>
  <c r="M286"/>
  <c r="R285"/>
  <c r="Q285"/>
  <c r="P285"/>
  <c r="N285"/>
  <c r="M285"/>
  <c r="R284"/>
  <c r="Q284"/>
  <c r="P284"/>
  <c r="N284"/>
  <c r="M284"/>
  <c r="R12"/>
  <c r="R11"/>
  <c r="R10"/>
  <c r="R9"/>
  <c r="R8"/>
  <c r="D8"/>
  <c r="R302" i="9"/>
  <c r="Q302"/>
  <c r="P302"/>
  <c r="N302"/>
  <c r="M302"/>
  <c r="R301"/>
  <c r="Q301"/>
  <c r="P301"/>
  <c r="N301"/>
  <c r="M301"/>
  <c r="R300"/>
  <c r="Q300"/>
  <c r="P300"/>
  <c r="N300"/>
  <c r="M300"/>
  <c r="R299"/>
  <c r="Q299"/>
  <c r="P299"/>
  <c r="N299"/>
  <c r="M299"/>
  <c r="R298"/>
  <c r="Q298"/>
  <c r="P298"/>
  <c r="N298"/>
  <c r="M298"/>
  <c r="R297"/>
  <c r="Q297"/>
  <c r="P297"/>
  <c r="N297"/>
  <c r="M297"/>
  <c r="R296"/>
  <c r="Q296"/>
  <c r="P296"/>
  <c r="N296"/>
  <c r="M296"/>
  <c r="R295"/>
  <c r="Q295"/>
  <c r="P295"/>
  <c r="N295"/>
  <c r="M295"/>
  <c r="R294"/>
  <c r="Q294"/>
  <c r="P294"/>
  <c r="N294"/>
  <c r="M294"/>
  <c r="R293"/>
  <c r="Q293"/>
  <c r="P293"/>
  <c r="N293"/>
  <c r="M293"/>
  <c r="R292"/>
  <c r="Q292"/>
  <c r="P292"/>
  <c r="N292"/>
  <c r="M292"/>
  <c r="R291"/>
  <c r="Q291"/>
  <c r="P291"/>
  <c r="N291"/>
  <c r="M291"/>
  <c r="R290"/>
  <c r="Q290"/>
  <c r="P290"/>
  <c r="N290"/>
  <c r="M290"/>
  <c r="R289"/>
  <c r="Q289"/>
  <c r="P289"/>
  <c r="N289"/>
  <c r="M289"/>
  <c r="R12"/>
  <c r="Q12"/>
  <c r="P12"/>
  <c r="R11"/>
  <c r="Q11"/>
  <c r="P11"/>
  <c r="R10"/>
  <c r="Q10"/>
  <c r="P10"/>
  <c r="R9"/>
  <c r="Q9"/>
  <c r="P9"/>
  <c r="R8"/>
  <c r="Q8"/>
  <c r="P8"/>
  <c r="D8"/>
  <c r="R302" i="8"/>
  <c r="Q302"/>
  <c r="P302"/>
  <c r="N302"/>
  <c r="M302"/>
  <c r="R301"/>
  <c r="Q301"/>
  <c r="P301"/>
  <c r="N301"/>
  <c r="M301"/>
  <c r="R300"/>
  <c r="Q300"/>
  <c r="P300"/>
  <c r="N300"/>
  <c r="M300"/>
  <c r="R299"/>
  <c r="Q299"/>
  <c r="P299"/>
  <c r="N299"/>
  <c r="M299"/>
  <c r="R298"/>
  <c r="Q298"/>
  <c r="P298"/>
  <c r="N298"/>
  <c r="M298"/>
  <c r="R297"/>
  <c r="Q297"/>
  <c r="P297"/>
  <c r="N297"/>
  <c r="M297"/>
  <c r="R296"/>
  <c r="Q296"/>
  <c r="P296"/>
  <c r="N296"/>
  <c r="M296"/>
  <c r="R295"/>
  <c r="Q295"/>
  <c r="P295"/>
  <c r="N295"/>
  <c r="M295"/>
  <c r="R294"/>
  <c r="Q294"/>
  <c r="P294"/>
  <c r="N294"/>
  <c r="M294"/>
  <c r="R293"/>
  <c r="Q293"/>
  <c r="P293"/>
  <c r="N293"/>
  <c r="M293"/>
  <c r="R292"/>
  <c r="Q292"/>
  <c r="P292"/>
  <c r="N292"/>
  <c r="M292"/>
  <c r="R291"/>
  <c r="Q291"/>
  <c r="P291"/>
  <c r="N291"/>
  <c r="M291"/>
  <c r="R290"/>
  <c r="Q290"/>
  <c r="P290"/>
  <c r="N290"/>
  <c r="M290"/>
  <c r="R289"/>
  <c r="Q289"/>
  <c r="P289"/>
  <c r="N289"/>
  <c r="M289"/>
  <c r="R288"/>
  <c r="Q288"/>
  <c r="P288"/>
  <c r="N288"/>
  <c r="M288"/>
  <c r="R287"/>
  <c r="Q287"/>
  <c r="P287"/>
  <c r="N287"/>
  <c r="M287"/>
  <c r="R286"/>
  <c r="Q286"/>
  <c r="P286"/>
  <c r="N286"/>
  <c r="M286"/>
  <c r="R12"/>
  <c r="Q12"/>
  <c r="P12"/>
  <c r="R11"/>
  <c r="Q11"/>
  <c r="P11"/>
  <c r="R10"/>
  <c r="Q10"/>
  <c r="P10"/>
  <c r="R9"/>
  <c r="Q9"/>
  <c r="P9"/>
  <c r="R8"/>
  <c r="Q8"/>
  <c r="P8"/>
  <c r="D8"/>
  <c r="D8" i="7"/>
  <c r="R301" i="6"/>
  <c r="Q301"/>
  <c r="P301"/>
  <c r="N301"/>
  <c r="M301"/>
  <c r="R300"/>
  <c r="Q300"/>
  <c r="P300"/>
  <c r="N300"/>
  <c r="M300"/>
  <c r="R299"/>
  <c r="Q299"/>
  <c r="P299"/>
  <c r="N299"/>
  <c r="M299"/>
  <c r="R298"/>
  <c r="Q298"/>
  <c r="P298"/>
  <c r="N298"/>
  <c r="M298"/>
  <c r="R297"/>
  <c r="Q297"/>
  <c r="P297"/>
  <c r="N297"/>
  <c r="M297"/>
  <c r="R296"/>
  <c r="Q296"/>
  <c r="P296"/>
  <c r="N296"/>
  <c r="M296"/>
  <c r="R295"/>
  <c r="Q295"/>
  <c r="P295"/>
  <c r="N295"/>
  <c r="M295"/>
  <c r="R294"/>
  <c r="Q294"/>
  <c r="P294"/>
  <c r="N294"/>
  <c r="M294"/>
  <c r="R293"/>
  <c r="Q293"/>
  <c r="P293"/>
  <c r="N293"/>
  <c r="M293"/>
  <c r="R292"/>
  <c r="Q292"/>
  <c r="P292"/>
  <c r="N292"/>
  <c r="M292"/>
  <c r="R291"/>
  <c r="Q291"/>
  <c r="P291"/>
  <c r="N291"/>
  <c r="M291"/>
  <c r="R290"/>
  <c r="Q290"/>
  <c r="P290"/>
  <c r="N290"/>
  <c r="M290"/>
  <c r="R289"/>
  <c r="Q289"/>
  <c r="P289"/>
  <c r="N289"/>
  <c r="M289"/>
  <c r="R288"/>
  <c r="Q288"/>
  <c r="P288"/>
  <c r="N288"/>
  <c r="M288"/>
  <c r="R287"/>
  <c r="Q287"/>
  <c r="P287"/>
  <c r="N287"/>
  <c r="M287"/>
  <c r="R286"/>
  <c r="Q286"/>
  <c r="P286"/>
  <c r="N286"/>
  <c r="M286"/>
  <c r="R285"/>
  <c r="Q285"/>
  <c r="P285"/>
  <c r="N285"/>
  <c r="M285"/>
  <c r="R284"/>
  <c r="Q284"/>
  <c r="P284"/>
  <c r="N284"/>
  <c r="M284"/>
  <c r="R283"/>
  <c r="Q283"/>
  <c r="P283"/>
  <c r="N283"/>
  <c r="M283"/>
  <c r="R282"/>
  <c r="Q282"/>
  <c r="P282"/>
  <c r="N282"/>
  <c r="M282"/>
  <c r="R281"/>
  <c r="Q281"/>
  <c r="P281"/>
  <c r="N281"/>
  <c r="M281"/>
  <c r="R280"/>
  <c r="Q280"/>
  <c r="P280"/>
  <c r="N280"/>
  <c r="M280"/>
  <c r="R279"/>
  <c r="Q279"/>
  <c r="P279"/>
  <c r="N279"/>
  <c r="M279"/>
  <c r="R278"/>
  <c r="Q278"/>
  <c r="P278"/>
  <c r="N278"/>
  <c r="M278"/>
  <c r="R277"/>
  <c r="Q277"/>
  <c r="P277"/>
  <c r="N277"/>
  <c r="M277"/>
  <c r="R276"/>
  <c r="Q276"/>
  <c r="P276"/>
  <c r="N276"/>
  <c r="M276"/>
  <c r="R275"/>
  <c r="Q275"/>
  <c r="P275"/>
  <c r="N275"/>
  <c r="M275"/>
  <c r="R274"/>
  <c r="Q274"/>
  <c r="P274"/>
  <c r="N274"/>
  <c r="M274"/>
  <c r="R273"/>
  <c r="Q273"/>
  <c r="P273"/>
  <c r="N273"/>
  <c r="M273"/>
  <c r="R272"/>
  <c r="Q272"/>
  <c r="P272"/>
  <c r="N272"/>
  <c r="M272"/>
  <c r="R271"/>
  <c r="Q271"/>
  <c r="P271"/>
  <c r="N271"/>
  <c r="M271"/>
  <c r="R270"/>
  <c r="Q270"/>
  <c r="P270"/>
  <c r="N270"/>
  <c r="M270"/>
  <c r="R269"/>
  <c r="Q269"/>
  <c r="P269"/>
  <c r="N269"/>
  <c r="M269"/>
  <c r="R268"/>
  <c r="Q268"/>
  <c r="P268"/>
  <c r="N268"/>
  <c r="M268"/>
  <c r="R267"/>
  <c r="Q267"/>
  <c r="P267"/>
  <c r="N267"/>
  <c r="M267"/>
  <c r="R266"/>
  <c r="Q266"/>
  <c r="P266"/>
  <c r="N266"/>
  <c r="M266"/>
  <c r="R265"/>
  <c r="Q265"/>
  <c r="P265"/>
  <c r="N265"/>
  <c r="M265"/>
  <c r="R264"/>
  <c r="Q264"/>
  <c r="P264"/>
  <c r="N264"/>
  <c r="M264"/>
  <c r="R263"/>
  <c r="Q263"/>
  <c r="P263"/>
  <c r="N263"/>
  <c r="M263"/>
  <c r="R262"/>
  <c r="Q262"/>
  <c r="P262"/>
  <c r="N262"/>
  <c r="M262"/>
  <c r="R261"/>
  <c r="Q261"/>
  <c r="P261"/>
  <c r="N261"/>
  <c r="M261"/>
  <c r="R260"/>
  <c r="Q260"/>
  <c r="P260"/>
  <c r="N260"/>
  <c r="M260"/>
  <c r="R259"/>
  <c r="Q259"/>
  <c r="P259"/>
  <c r="N259"/>
  <c r="M259"/>
  <c r="R258"/>
  <c r="Q258"/>
  <c r="P258"/>
  <c r="N258"/>
  <c r="M258"/>
  <c r="R257"/>
  <c r="Q257"/>
  <c r="P257"/>
  <c r="N257"/>
  <c r="M257"/>
  <c r="R256"/>
  <c r="Q256"/>
  <c r="P256"/>
  <c r="N256"/>
  <c r="M256"/>
  <c r="R255"/>
  <c r="Q255"/>
  <c r="P255"/>
  <c r="N255"/>
  <c r="M255"/>
  <c r="R254"/>
  <c r="Q254"/>
  <c r="P254"/>
  <c r="N254"/>
  <c r="M254"/>
  <c r="R253"/>
  <c r="Q253"/>
  <c r="P253"/>
  <c r="N253"/>
  <c r="M253"/>
  <c r="R252"/>
  <c r="Q252"/>
  <c r="P252"/>
  <c r="N252"/>
  <c r="M252"/>
  <c r="R251"/>
  <c r="Q251"/>
  <c r="P251"/>
  <c r="N251"/>
  <c r="M251"/>
  <c r="R250"/>
  <c r="Q250"/>
  <c r="P250"/>
  <c r="N250"/>
  <c r="M250"/>
  <c r="R249"/>
  <c r="Q249"/>
  <c r="P249"/>
  <c r="N249"/>
  <c r="M249"/>
  <c r="R248"/>
  <c r="Q248"/>
  <c r="P248"/>
  <c r="N248"/>
  <c r="M248"/>
  <c r="R247"/>
  <c r="Q247"/>
  <c r="P247"/>
  <c r="N247"/>
  <c r="M247"/>
  <c r="R246"/>
  <c r="Q246"/>
  <c r="P246"/>
  <c r="N246"/>
  <c r="M246"/>
  <c r="R245"/>
  <c r="Q245"/>
  <c r="P245"/>
  <c r="N245"/>
  <c r="M245"/>
  <c r="R244"/>
  <c r="Q244"/>
  <c r="P244"/>
  <c r="N244"/>
  <c r="M244"/>
  <c r="R243"/>
  <c r="Q243"/>
  <c r="P243"/>
  <c r="N243"/>
  <c r="M243"/>
  <c r="R242"/>
  <c r="Q242"/>
  <c r="P242"/>
  <c r="N242"/>
  <c r="M242"/>
  <c r="R241"/>
  <c r="Q241"/>
  <c r="P241"/>
  <c r="N241"/>
  <c r="M241"/>
  <c r="R240"/>
  <c r="Q240"/>
  <c r="P240"/>
  <c r="N240"/>
  <c r="M240"/>
  <c r="R239"/>
  <c r="Q239"/>
  <c r="P239"/>
  <c r="N239"/>
  <c r="M239"/>
  <c r="R238"/>
  <c r="Q238"/>
  <c r="P238"/>
  <c r="N238"/>
  <c r="M238"/>
  <c r="R237"/>
  <c r="Q237"/>
  <c r="P237"/>
  <c r="N237"/>
  <c r="M237"/>
  <c r="R236"/>
  <c r="Q236"/>
  <c r="P236"/>
  <c r="N236"/>
  <c r="M236"/>
  <c r="R235"/>
  <c r="Q235"/>
  <c r="P235"/>
  <c r="N235"/>
  <c r="M235"/>
  <c r="R234"/>
  <c r="Q234"/>
  <c r="P234"/>
  <c r="N234"/>
  <c r="M234"/>
  <c r="R233"/>
  <c r="Q233"/>
  <c r="P233"/>
  <c r="N233"/>
  <c r="M233"/>
  <c r="R232"/>
  <c r="Q232"/>
  <c r="P232"/>
  <c r="N232"/>
  <c r="M232"/>
  <c r="R231"/>
  <c r="Q231"/>
  <c r="P231"/>
  <c r="N231"/>
  <c r="M231"/>
  <c r="R230"/>
  <c r="Q230"/>
  <c r="P230"/>
  <c r="N230"/>
  <c r="M230"/>
  <c r="R229"/>
  <c r="Q229"/>
  <c r="P229"/>
  <c r="N229"/>
  <c r="M229"/>
  <c r="R228"/>
  <c r="Q228"/>
  <c r="P228"/>
  <c r="N228"/>
  <c r="M228"/>
  <c r="R227"/>
  <c r="Q227"/>
  <c r="P227"/>
  <c r="N227"/>
  <c r="M227"/>
  <c r="R226"/>
  <c r="Q226"/>
  <c r="P226"/>
  <c r="N226"/>
  <c r="M226"/>
  <c r="R225"/>
  <c r="Q225"/>
  <c r="P225"/>
  <c r="N225"/>
  <c r="M225"/>
  <c r="R224"/>
  <c r="Q224"/>
  <c r="P224"/>
  <c r="N224"/>
  <c r="M224"/>
  <c r="R223"/>
  <c r="Q223"/>
  <c r="P223"/>
  <c r="N223"/>
  <c r="M223"/>
  <c r="R222"/>
  <c r="Q222"/>
  <c r="P222"/>
  <c r="N222"/>
  <c r="M222"/>
  <c r="R221"/>
  <c r="Q221"/>
  <c r="P221"/>
  <c r="N221"/>
  <c r="M221"/>
  <c r="R220"/>
  <c r="Q220"/>
  <c r="P220"/>
  <c r="N220"/>
  <c r="M220"/>
  <c r="R219"/>
  <c r="Q219"/>
  <c r="P219"/>
  <c r="N219"/>
  <c r="M219"/>
  <c r="R218"/>
  <c r="Q218"/>
  <c r="P218"/>
  <c r="N218"/>
  <c r="M218"/>
  <c r="R217"/>
  <c r="Q217"/>
  <c r="P217"/>
  <c r="N217"/>
  <c r="M217"/>
  <c r="R216"/>
  <c r="Q216"/>
  <c r="P216"/>
  <c r="N216"/>
  <c r="M216"/>
  <c r="R215"/>
  <c r="Q215"/>
  <c r="P215"/>
  <c r="N215"/>
  <c r="M215"/>
  <c r="R214"/>
  <c r="Q214"/>
  <c r="P214"/>
  <c r="N214"/>
  <c r="M214"/>
  <c r="R213"/>
  <c r="Q213"/>
  <c r="P213"/>
  <c r="N213"/>
  <c r="M213"/>
  <c r="R212"/>
  <c r="Q212"/>
  <c r="P212"/>
  <c r="N212"/>
  <c r="M212"/>
  <c r="R211"/>
  <c r="Q211"/>
  <c r="P211"/>
  <c r="N211"/>
  <c r="M211"/>
  <c r="R210"/>
  <c r="Q210"/>
  <c r="P210"/>
  <c r="N210"/>
  <c r="M210"/>
  <c r="R209"/>
  <c r="Q209"/>
  <c r="P209"/>
  <c r="N209"/>
  <c r="M209"/>
  <c r="R208"/>
  <c r="Q208"/>
  <c r="P208"/>
  <c r="N208"/>
  <c r="M208"/>
  <c r="R207"/>
  <c r="Q207"/>
  <c r="P207"/>
  <c r="N207"/>
  <c r="M207"/>
  <c r="R206"/>
  <c r="Q206"/>
  <c r="P206"/>
  <c r="N206"/>
  <c r="M206"/>
  <c r="R205"/>
  <c r="Q205"/>
  <c r="P205"/>
  <c r="N205"/>
  <c r="M205"/>
  <c r="R204"/>
  <c r="Q204"/>
  <c r="P204"/>
  <c r="N204"/>
  <c r="M204"/>
  <c r="R203"/>
  <c r="Q203"/>
  <c r="P203"/>
  <c r="N203"/>
  <c r="M203"/>
  <c r="R202"/>
  <c r="Q202"/>
  <c r="P202"/>
  <c r="N202"/>
  <c r="M202"/>
  <c r="R201"/>
  <c r="Q201"/>
  <c r="P201"/>
  <c r="N201"/>
  <c r="M201"/>
  <c r="R200"/>
  <c r="Q200"/>
  <c r="P200"/>
  <c r="N200"/>
  <c r="M200"/>
  <c r="R199"/>
  <c r="Q199"/>
  <c r="P199"/>
  <c r="N199"/>
  <c r="M199"/>
  <c r="R198"/>
  <c r="Q198"/>
  <c r="P198"/>
  <c r="N198"/>
  <c r="M198"/>
  <c r="R197"/>
  <c r="Q197"/>
  <c r="P197"/>
  <c r="N197"/>
  <c r="M197"/>
  <c r="R196"/>
  <c r="Q196"/>
  <c r="P196"/>
  <c r="N196"/>
  <c r="M196"/>
  <c r="R195"/>
  <c r="Q195"/>
  <c r="P195"/>
  <c r="N195"/>
  <c r="M195"/>
  <c r="R194"/>
  <c r="Q194"/>
  <c r="P194"/>
  <c r="N194"/>
  <c r="M194"/>
  <c r="R193"/>
  <c r="Q193"/>
  <c r="P193"/>
  <c r="N193"/>
  <c r="M193"/>
  <c r="R192"/>
  <c r="Q192"/>
  <c r="P192"/>
  <c r="N192"/>
  <c r="M192"/>
  <c r="R191"/>
  <c r="Q191"/>
  <c r="P191"/>
  <c r="N191"/>
  <c r="M191"/>
  <c r="R190"/>
  <c r="Q190"/>
  <c r="P190"/>
  <c r="N190"/>
  <c r="M190"/>
  <c r="R189"/>
  <c r="Q189"/>
  <c r="P189"/>
  <c r="N189"/>
  <c r="M189"/>
  <c r="R188"/>
  <c r="Q188"/>
  <c r="P188"/>
  <c r="N188"/>
  <c r="M188"/>
  <c r="R187"/>
  <c r="Q187"/>
  <c r="P187"/>
  <c r="N187"/>
  <c r="M187"/>
  <c r="R186"/>
  <c r="Q186"/>
  <c r="P186"/>
  <c r="N186"/>
  <c r="M186"/>
  <c r="R185"/>
  <c r="Q185"/>
  <c r="P185"/>
  <c r="N185"/>
  <c r="M185"/>
  <c r="R184"/>
  <c r="Q184"/>
  <c r="P184"/>
  <c r="N184"/>
  <c r="M184"/>
  <c r="R183"/>
  <c r="Q183"/>
  <c r="P183"/>
  <c r="N183"/>
  <c r="M183"/>
  <c r="D8" i="4"/>
  <c r="R174" l="1"/>
  <c r="Q174"/>
  <c r="P174"/>
  <c r="R173"/>
  <c r="Q173"/>
  <c r="P173"/>
  <c r="R172"/>
  <c r="Q172"/>
  <c r="P172"/>
  <c r="R171"/>
  <c r="Q171"/>
  <c r="P171"/>
  <c r="R170"/>
  <c r="Q170"/>
  <c r="P170"/>
  <c r="R169"/>
  <c r="Q169"/>
  <c r="P169"/>
  <c r="R168"/>
  <c r="Q168"/>
  <c r="P168"/>
  <c r="R167"/>
  <c r="Q167"/>
  <c r="P167"/>
  <c r="R166"/>
  <c r="Q166"/>
  <c r="P166"/>
  <c r="R165"/>
  <c r="Q165"/>
  <c r="P165"/>
  <c r="R164"/>
  <c r="Q164"/>
  <c r="P164"/>
  <c r="R163"/>
  <c r="Q163"/>
  <c r="P163"/>
  <c r="R162"/>
  <c r="Q162"/>
  <c r="P162"/>
  <c r="R161"/>
  <c r="Q161"/>
  <c r="P161"/>
  <c r="R160"/>
  <c r="Q160"/>
  <c r="P160"/>
  <c r="R159"/>
  <c r="Q159"/>
  <c r="P159"/>
  <c r="R158"/>
  <c r="Q158"/>
  <c r="P158"/>
  <c r="R157"/>
  <c r="Q157"/>
  <c r="P157"/>
  <c r="R156"/>
  <c r="Q156"/>
  <c r="P156"/>
  <c r="R155"/>
  <c r="Q155"/>
  <c r="P155"/>
  <c r="R154"/>
  <c r="Q154"/>
  <c r="P154"/>
  <c r="R153"/>
  <c r="Q153"/>
  <c r="P153"/>
  <c r="R152"/>
  <c r="Q152"/>
  <c r="P152"/>
  <c r="R151"/>
  <c r="Q151"/>
  <c r="P151"/>
  <c r="R150"/>
  <c r="Q150"/>
  <c r="R149"/>
  <c r="Q149"/>
  <c r="P149"/>
  <c r="R148"/>
  <c r="Q148"/>
  <c r="R146"/>
  <c r="Q146"/>
  <c r="P146"/>
  <c r="R145"/>
  <c r="Q145"/>
  <c r="P145"/>
  <c r="R144"/>
  <c r="Q144"/>
  <c r="P144"/>
  <c r="R143"/>
  <c r="Q143"/>
  <c r="P143"/>
  <c r="R142"/>
  <c r="Q142"/>
  <c r="P142"/>
  <c r="R141"/>
  <c r="Q141"/>
  <c r="P141"/>
  <c r="R140"/>
  <c r="Q140"/>
  <c r="P140"/>
  <c r="R139"/>
  <c r="Q139"/>
  <c r="P139"/>
  <c r="R138"/>
  <c r="Q138"/>
  <c r="P138"/>
  <c r="R137"/>
  <c r="Q137"/>
  <c r="P137"/>
  <c r="R136"/>
  <c r="Q136"/>
  <c r="P136"/>
  <c r="R135"/>
  <c r="Q135"/>
  <c r="P135"/>
  <c r="R134"/>
  <c r="Q134"/>
  <c r="P134"/>
  <c r="R133"/>
  <c r="Q133"/>
  <c r="P133"/>
  <c r="R132"/>
  <c r="Q132"/>
  <c r="P132"/>
  <c r="R131"/>
  <c r="Q131"/>
  <c r="P131"/>
  <c r="R130"/>
  <c r="Q130"/>
  <c r="P130"/>
  <c r="R129"/>
  <c r="Q129"/>
  <c r="P129"/>
  <c r="R128"/>
  <c r="Q128"/>
  <c r="P128"/>
  <c r="R127"/>
  <c r="Q127"/>
  <c r="P127"/>
  <c r="R126"/>
  <c r="Q126"/>
  <c r="P126"/>
  <c r="R125"/>
  <c r="Q125"/>
  <c r="P125"/>
  <c r="R124"/>
  <c r="Q124"/>
  <c r="P124"/>
  <c r="R123"/>
  <c r="Q123"/>
  <c r="P123"/>
  <c r="R122"/>
  <c r="Q122"/>
  <c r="R121"/>
  <c r="Q121"/>
  <c r="P121"/>
  <c r="R120"/>
  <c r="Q120"/>
  <c r="R34" l="1"/>
  <c r="Q34"/>
  <c r="P34"/>
  <c r="R33"/>
  <c r="Q33"/>
  <c r="P33"/>
  <c r="R32"/>
  <c r="Q32"/>
  <c r="P32"/>
  <c r="R31"/>
  <c r="Q31"/>
  <c r="P31"/>
  <c r="R30"/>
  <c r="Q30"/>
  <c r="P30"/>
  <c r="R29"/>
  <c r="Q29"/>
  <c r="P29"/>
  <c r="R28"/>
  <c r="Q28"/>
  <c r="P28"/>
  <c r="R27"/>
  <c r="Q27"/>
  <c r="P27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Q15"/>
  <c r="P15"/>
  <c r="R14"/>
  <c r="Q14"/>
  <c r="P14"/>
  <c r="R13"/>
  <c r="Q13"/>
  <c r="P13"/>
  <c r="R12"/>
  <c r="Q12"/>
  <c r="P12"/>
  <c r="R11"/>
  <c r="Q11"/>
  <c r="P11"/>
  <c r="R10"/>
  <c r="Q10"/>
  <c r="R9"/>
  <c r="Q9"/>
  <c r="P9"/>
  <c r="R8"/>
  <c r="Q8"/>
  <c r="D36"/>
  <c r="Q36"/>
  <c r="R36"/>
  <c r="P37"/>
  <c r="Q37"/>
  <c r="R37"/>
  <c r="Q38"/>
  <c r="R38"/>
  <c r="P39"/>
  <c r="Q39"/>
  <c r="R39"/>
  <c r="P40"/>
  <c r="Q40"/>
  <c r="R40"/>
  <c r="P41"/>
  <c r="Q41"/>
  <c r="R41"/>
  <c r="P42"/>
  <c r="Q42"/>
  <c r="R42"/>
  <c r="P43"/>
  <c r="Q43"/>
  <c r="R43"/>
  <c r="P44"/>
  <c r="Q44"/>
  <c r="R44"/>
  <c r="P45"/>
  <c r="Q45"/>
  <c r="R45"/>
  <c r="P46"/>
  <c r="Q46"/>
  <c r="R46"/>
  <c r="P47"/>
  <c r="Q47"/>
  <c r="R47"/>
  <c r="P48"/>
  <c r="Q48"/>
  <c r="R48"/>
  <c r="P49"/>
  <c r="Q49"/>
  <c r="R49"/>
  <c r="P50"/>
  <c r="Q50"/>
  <c r="R50"/>
  <c r="P51"/>
  <c r="Q51"/>
  <c r="R51"/>
  <c r="P52"/>
  <c r="Q52"/>
  <c r="R52"/>
  <c r="P53"/>
  <c r="Q53"/>
  <c r="R53"/>
  <c r="P54"/>
  <c r="Q54"/>
  <c r="R54"/>
  <c r="P55"/>
  <c r="Q55"/>
  <c r="R55"/>
  <c r="P56"/>
  <c r="Q56"/>
  <c r="R56"/>
  <c r="P57"/>
  <c r="Q57"/>
  <c r="R57"/>
  <c r="P58"/>
  <c r="Q58"/>
  <c r="R58"/>
  <c r="P59"/>
  <c r="Q59"/>
  <c r="R59"/>
  <c r="P60"/>
  <c r="Q60"/>
  <c r="R60"/>
  <c r="P61"/>
  <c r="Q61"/>
  <c r="R61"/>
  <c r="P62"/>
  <c r="Q62"/>
  <c r="R62"/>
  <c r="Q64"/>
  <c r="R64"/>
  <c r="P65"/>
  <c r="Q65"/>
  <c r="R65"/>
  <c r="Q66"/>
  <c r="R66"/>
  <c r="P67"/>
  <c r="Q67"/>
  <c r="R67"/>
  <c r="P68"/>
  <c r="Q68"/>
  <c r="R68"/>
  <c r="P69"/>
  <c r="Q69"/>
  <c r="R69"/>
  <c r="P70"/>
  <c r="Q70"/>
  <c r="R70"/>
  <c r="P71"/>
  <c r="Q71"/>
  <c r="R71"/>
  <c r="P72"/>
  <c r="Q72"/>
  <c r="R72"/>
  <c r="P73"/>
  <c r="Q73"/>
  <c r="R73"/>
  <c r="P74"/>
  <c r="Q74"/>
  <c r="R74"/>
  <c r="P75"/>
  <c r="Q75"/>
  <c r="R75"/>
  <c r="P76"/>
  <c r="Q76"/>
  <c r="R76"/>
  <c r="P77"/>
  <c r="Q77"/>
  <c r="R77"/>
  <c r="P78"/>
  <c r="Q78"/>
  <c r="R78"/>
  <c r="P79"/>
  <c r="Q79"/>
  <c r="R79"/>
  <c r="P80"/>
  <c r="Q80"/>
  <c r="R80"/>
  <c r="P81"/>
  <c r="Q81"/>
  <c r="R81"/>
  <c r="P82"/>
  <c r="Q82"/>
  <c r="R82"/>
  <c r="P83"/>
  <c r="Q83"/>
  <c r="R83"/>
  <c r="P84"/>
  <c r="Q84"/>
  <c r="R84"/>
  <c r="P85"/>
  <c r="Q85"/>
  <c r="R85"/>
  <c r="P86"/>
  <c r="Q86"/>
  <c r="R86"/>
  <c r="P87"/>
  <c r="Q87"/>
  <c r="R87"/>
  <c r="P88"/>
  <c r="Q88"/>
  <c r="R88"/>
  <c r="P89"/>
  <c r="Q89"/>
  <c r="R89"/>
  <c r="P90"/>
  <c r="Q90"/>
  <c r="R90"/>
  <c r="Q92"/>
  <c r="R92"/>
  <c r="P93"/>
  <c r="Q93"/>
  <c r="R93"/>
  <c r="Q94"/>
  <c r="R94"/>
  <c r="P95"/>
  <c r="Q95"/>
  <c r="R95"/>
  <c r="P96"/>
  <c r="Q96"/>
  <c r="R96"/>
  <c r="P97"/>
  <c r="Q97"/>
  <c r="R97"/>
  <c r="P98"/>
  <c r="Q98"/>
  <c r="R98"/>
  <c r="P99"/>
  <c r="Q99"/>
  <c r="R99"/>
  <c r="P100"/>
  <c r="Q100"/>
  <c r="R100"/>
  <c r="P101"/>
  <c r="Q101"/>
  <c r="R101"/>
  <c r="P102"/>
  <c r="Q102"/>
  <c r="R102"/>
  <c r="P103"/>
  <c r="Q103"/>
  <c r="R103"/>
  <c r="P104"/>
  <c r="Q104"/>
  <c r="R104"/>
  <c r="P105"/>
  <c r="Q105"/>
  <c r="R105"/>
  <c r="P106"/>
  <c r="Q106"/>
  <c r="R106"/>
  <c r="P107"/>
  <c r="Q107"/>
  <c r="R107"/>
  <c r="P108"/>
  <c r="Q108"/>
  <c r="R108"/>
  <c r="P109"/>
  <c r="Q109"/>
  <c r="R109"/>
  <c r="P110"/>
  <c r="Q110"/>
  <c r="R110"/>
  <c r="P111"/>
  <c r="Q111"/>
  <c r="R111"/>
  <c r="P112"/>
  <c r="Q112"/>
  <c r="R112"/>
  <c r="P113"/>
  <c r="Q113"/>
  <c r="R113"/>
  <c r="P114"/>
  <c r="Q114"/>
  <c r="R114"/>
  <c r="P115"/>
  <c r="Q115"/>
  <c r="R115"/>
  <c r="P116"/>
  <c r="Q116"/>
  <c r="R116"/>
  <c r="P117"/>
  <c r="Q117"/>
  <c r="R117"/>
  <c r="P118"/>
  <c r="Q118"/>
  <c r="R118"/>
  <c r="A9" i="3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R303" i="4"/>
  <c r="Q303"/>
  <c r="P303"/>
  <c r="N303"/>
  <c r="M303"/>
  <c r="R302"/>
  <c r="Q302"/>
  <c r="P302"/>
  <c r="N302"/>
  <c r="M302"/>
  <c r="R301"/>
  <c r="Q301"/>
  <c r="P301"/>
  <c r="N301"/>
  <c r="M301"/>
  <c r="R300"/>
  <c r="Q300"/>
  <c r="P300"/>
  <c r="N300"/>
  <c r="M300"/>
  <c r="R299"/>
  <c r="Q299"/>
  <c r="P299"/>
  <c r="N299"/>
  <c r="M299"/>
  <c r="R298"/>
  <c r="Q298"/>
  <c r="P298"/>
  <c r="N298"/>
  <c r="M298"/>
  <c r="R297"/>
  <c r="Q297"/>
  <c r="P297"/>
  <c r="N297"/>
  <c r="M297"/>
  <c r="R296"/>
  <c r="Q296"/>
  <c r="P296"/>
  <c r="N296"/>
  <c r="M296"/>
  <c r="R295"/>
  <c r="Q295"/>
  <c r="P295"/>
  <c r="N295"/>
  <c r="M295"/>
  <c r="R294"/>
  <c r="Q294"/>
  <c r="P294"/>
  <c r="N294"/>
  <c r="M294"/>
  <c r="R293"/>
  <c r="Q293"/>
  <c r="P293"/>
  <c r="N293"/>
  <c r="M293"/>
  <c r="R292"/>
  <c r="Q292"/>
  <c r="P292"/>
  <c r="N292"/>
  <c r="M292"/>
  <c r="R291"/>
  <c r="Q291"/>
  <c r="P291"/>
  <c r="N291"/>
  <c r="M291"/>
  <c r="R290"/>
  <c r="Q290"/>
  <c r="P290"/>
  <c r="N290"/>
  <c r="M290"/>
  <c r="R289"/>
  <c r="Q289"/>
  <c r="P289"/>
  <c r="N289"/>
  <c r="M289"/>
  <c r="R288"/>
  <c r="Q288"/>
  <c r="P288"/>
  <c r="N288"/>
  <c r="M288"/>
  <c r="R287"/>
  <c r="Q287"/>
  <c r="P287"/>
  <c r="N287"/>
  <c r="M287"/>
  <c r="R286"/>
  <c r="Q286"/>
  <c r="P286"/>
  <c r="N286"/>
  <c r="M286"/>
  <c r="R285"/>
  <c r="Q285"/>
  <c r="P285"/>
  <c r="N285"/>
  <c r="M285"/>
  <c r="R284"/>
  <c r="Q284"/>
  <c r="P284"/>
  <c r="N284"/>
  <c r="M284"/>
  <c r="R283"/>
  <c r="Q283"/>
  <c r="P283"/>
  <c r="N283"/>
  <c r="M283"/>
  <c r="R282"/>
  <c r="Q282"/>
  <c r="P282"/>
  <c r="N282"/>
  <c r="M282"/>
  <c r="R281"/>
  <c r="Q281"/>
  <c r="P281"/>
  <c r="N281"/>
  <c r="M281"/>
  <c r="R280"/>
  <c r="Q280"/>
  <c r="P280"/>
  <c r="N280"/>
  <c r="M280"/>
  <c r="R279"/>
  <c r="Q279"/>
  <c r="P279"/>
  <c r="N279"/>
  <c r="M279"/>
  <c r="R278"/>
  <c r="Q278"/>
  <c r="P278"/>
  <c r="N278"/>
  <c r="M278"/>
  <c r="R277"/>
  <c r="Q277"/>
  <c r="P277"/>
  <c r="N277"/>
  <c r="M277"/>
  <c r="R276"/>
  <c r="Q276"/>
  <c r="P276"/>
  <c r="N276"/>
  <c r="M276"/>
  <c r="R275"/>
  <c r="Q275"/>
  <c r="P275"/>
  <c r="N275"/>
  <c r="M275"/>
  <c r="R274"/>
  <c r="Q274"/>
  <c r="P274"/>
  <c r="N274"/>
  <c r="M274"/>
  <c r="R273"/>
  <c r="Q273"/>
  <c r="P273"/>
  <c r="N273"/>
  <c r="M273"/>
  <c r="R272"/>
  <c r="Q272"/>
  <c r="P272"/>
  <c r="N272"/>
  <c r="M272"/>
  <c r="R271"/>
  <c r="Q271"/>
  <c r="P271"/>
  <c r="N271"/>
  <c r="M271"/>
  <c r="R270"/>
  <c r="Q270"/>
  <c r="P270"/>
  <c r="N270"/>
  <c r="M270"/>
  <c r="R269"/>
  <c r="Q269"/>
  <c r="P269"/>
  <c r="N269"/>
  <c r="M269"/>
  <c r="R268"/>
  <c r="Q268"/>
  <c r="P268"/>
  <c r="N268"/>
  <c r="M268"/>
  <c r="R267"/>
  <c r="Q267"/>
  <c r="P267"/>
  <c r="N267"/>
  <c r="M267"/>
  <c r="R266"/>
  <c r="Q266"/>
  <c r="P266"/>
  <c r="N266"/>
  <c r="M266"/>
  <c r="R265"/>
  <c r="Q265"/>
  <c r="P265"/>
  <c r="N265"/>
  <c r="M265"/>
  <c r="R264"/>
  <c r="Q264"/>
  <c r="P264"/>
  <c r="N264"/>
  <c r="M264"/>
  <c r="R263"/>
  <c r="Q263"/>
  <c r="P263"/>
  <c r="N263"/>
  <c r="M263"/>
  <c r="R262"/>
  <c r="Q262"/>
  <c r="P262"/>
  <c r="N262"/>
  <c r="M262"/>
  <c r="R261"/>
  <c r="Q261"/>
  <c r="P261"/>
  <c r="N261"/>
  <c r="M261"/>
  <c r="R260"/>
  <c r="Q260"/>
  <c r="P260"/>
  <c r="N260"/>
  <c r="M260"/>
  <c r="R259"/>
  <c r="Q259"/>
  <c r="P259"/>
  <c r="N259"/>
  <c r="M259"/>
  <c r="R258"/>
  <c r="Q258"/>
  <c r="P258"/>
  <c r="N258"/>
  <c r="M258"/>
  <c r="R257"/>
  <c r="Q257"/>
  <c r="P257"/>
  <c r="N257"/>
  <c r="M257"/>
  <c r="R256"/>
  <c r="Q256"/>
  <c r="P256"/>
  <c r="N256"/>
  <c r="M256"/>
  <c r="R255"/>
  <c r="Q255"/>
  <c r="P255"/>
  <c r="N255"/>
  <c r="M255"/>
  <c r="R254"/>
  <c r="Q254"/>
  <c r="P254"/>
  <c r="N254"/>
  <c r="M254"/>
  <c r="R253"/>
  <c r="Q253"/>
  <c r="P253"/>
  <c r="N253"/>
  <c r="M253"/>
  <c r="R252"/>
  <c r="Q252"/>
  <c r="P252"/>
  <c r="N252"/>
  <c r="M252"/>
  <c r="R251"/>
  <c r="Q251"/>
  <c r="P251"/>
  <c r="N251"/>
  <c r="M251"/>
  <c r="R250"/>
  <c r="Q250"/>
  <c r="P250"/>
  <c r="N250"/>
  <c r="M250"/>
  <c r="R249"/>
  <c r="Q249"/>
  <c r="P249"/>
  <c r="N249"/>
  <c r="M249"/>
  <c r="R248"/>
  <c r="Q248"/>
  <c r="P248"/>
  <c r="N248"/>
  <c r="M248"/>
  <c r="R247"/>
  <c r="Q247"/>
  <c r="P247"/>
  <c r="N247"/>
  <c r="M247"/>
  <c r="R246"/>
  <c r="Q246"/>
  <c r="P246"/>
  <c r="N246"/>
  <c r="M246"/>
  <c r="R245"/>
  <c r="Q245"/>
  <c r="P245"/>
  <c r="N245"/>
  <c r="M245"/>
  <c r="R244"/>
  <c r="Q244"/>
  <c r="P244"/>
  <c r="N244"/>
  <c r="M244"/>
  <c r="R243"/>
  <c r="Q243"/>
  <c r="P243"/>
  <c r="N243"/>
  <c r="M243"/>
  <c r="R242"/>
  <c r="Q242"/>
  <c r="P242"/>
  <c r="N242"/>
  <c r="M242"/>
  <c r="R241"/>
  <c r="Q241"/>
  <c r="P241"/>
  <c r="N241"/>
  <c r="M241"/>
  <c r="R240"/>
  <c r="Q240"/>
  <c r="P240"/>
  <c r="N240"/>
  <c r="M240"/>
  <c r="R239"/>
  <c r="Q239"/>
  <c r="P239"/>
  <c r="N239"/>
  <c r="M239"/>
  <c r="R238"/>
  <c r="Q238"/>
  <c r="P238"/>
  <c r="N238"/>
  <c r="M238"/>
  <c r="R237"/>
  <c r="Q237"/>
  <c r="P237"/>
  <c r="N237"/>
  <c r="M237"/>
  <c r="R236"/>
  <c r="Q236"/>
  <c r="P236"/>
  <c r="N236"/>
  <c r="M236"/>
  <c r="R235"/>
  <c r="Q235"/>
  <c r="P235"/>
  <c r="N235"/>
  <c r="M235"/>
  <c r="R234"/>
  <c r="Q234"/>
  <c r="P234"/>
  <c r="N234"/>
  <c r="M234"/>
  <c r="R233"/>
  <c r="Q233"/>
  <c r="P233"/>
  <c r="N233"/>
  <c r="M233"/>
  <c r="R232"/>
  <c r="Q232"/>
  <c r="P232"/>
  <c r="N232"/>
  <c r="M232"/>
  <c r="R231"/>
  <c r="Q231"/>
  <c r="P231"/>
  <c r="N231"/>
  <c r="M231"/>
  <c r="R230"/>
  <c r="Q230"/>
  <c r="P230"/>
  <c r="N230"/>
  <c r="M230"/>
  <c r="R229"/>
  <c r="Q229"/>
  <c r="P229"/>
  <c r="N229"/>
  <c r="M229"/>
  <c r="R228"/>
  <c r="Q228"/>
  <c r="P228"/>
  <c r="N228"/>
  <c r="M228"/>
  <c r="R227"/>
  <c r="Q227"/>
  <c r="P227"/>
  <c r="N227"/>
  <c r="M227"/>
  <c r="R226"/>
  <c r="Q226"/>
  <c r="P226"/>
  <c r="N226"/>
  <c r="M226"/>
  <c r="R225"/>
  <c r="Q225"/>
  <c r="P225"/>
  <c r="N225"/>
  <c r="M225"/>
  <c r="R224"/>
  <c r="Q224"/>
  <c r="P224"/>
  <c r="N224"/>
  <c r="M224"/>
  <c r="R223"/>
  <c r="Q223"/>
  <c r="P223"/>
  <c r="N223"/>
  <c r="M223"/>
  <c r="R222"/>
  <c r="Q222"/>
  <c r="P222"/>
  <c r="N222"/>
  <c r="M222"/>
  <c r="R221"/>
  <c r="Q221"/>
  <c r="P221"/>
  <c r="N221"/>
  <c r="M221"/>
  <c r="R220"/>
  <c r="Q220"/>
  <c r="P220"/>
  <c r="N220"/>
  <c r="M220"/>
  <c r="R219"/>
  <c r="Q219"/>
  <c r="P219"/>
  <c r="N219"/>
  <c r="M219"/>
  <c r="R218"/>
  <c r="Q218"/>
  <c r="P218"/>
  <c r="N218"/>
  <c r="M218"/>
  <c r="R217"/>
  <c r="Q217"/>
  <c r="P217"/>
  <c r="N217"/>
  <c r="M217"/>
  <c r="R216"/>
  <c r="Q216"/>
  <c r="P216"/>
  <c r="N216"/>
  <c r="M216"/>
  <c r="R215"/>
  <c r="Q215"/>
  <c r="P215"/>
  <c r="N215"/>
  <c r="M215"/>
  <c r="R214"/>
  <c r="Q214"/>
  <c r="P214"/>
  <c r="N214"/>
  <c r="M214"/>
  <c r="R213"/>
  <c r="Q213"/>
  <c r="P213"/>
  <c r="N213"/>
  <c r="M213"/>
  <c r="R212"/>
  <c r="Q212"/>
  <c r="P212"/>
  <c r="N212"/>
  <c r="M212"/>
  <c r="R211"/>
  <c r="Q211"/>
  <c r="P211"/>
  <c r="N211"/>
  <c r="M211"/>
  <c r="R210"/>
  <c r="Q210"/>
  <c r="P210"/>
  <c r="N210"/>
  <c r="M210"/>
  <c r="R209"/>
  <c r="Q209"/>
  <c r="P209"/>
  <c r="N209"/>
  <c r="M209"/>
  <c r="R208"/>
  <c r="Q208"/>
  <c r="P208"/>
  <c r="N208"/>
  <c r="M208"/>
  <c r="R207"/>
  <c r="Q207"/>
  <c r="P207"/>
  <c r="N207"/>
  <c r="M207"/>
  <c r="R206"/>
  <c r="Q206"/>
  <c r="P206"/>
  <c r="N206"/>
  <c r="M206"/>
  <c r="R205"/>
  <c r="Q205"/>
  <c r="P205"/>
  <c r="N205"/>
  <c r="M205"/>
  <c r="R204"/>
  <c r="Q204"/>
  <c r="P204"/>
  <c r="N204"/>
  <c r="M204"/>
  <c r="R203"/>
  <c r="Q203"/>
  <c r="P203"/>
  <c r="N203"/>
  <c r="M203"/>
  <c r="R202"/>
  <c r="Q202"/>
  <c r="P202"/>
  <c r="N202"/>
  <c r="M202"/>
  <c r="R201"/>
  <c r="Q201"/>
  <c r="P201"/>
  <c r="N201"/>
  <c r="M201"/>
  <c r="R200"/>
  <c r="Q200"/>
  <c r="P200"/>
  <c r="N200"/>
  <c r="M200"/>
  <c r="R199"/>
  <c r="Q199"/>
  <c r="P199"/>
  <c r="N199"/>
  <c r="M199"/>
  <c r="R198"/>
  <c r="Q198"/>
  <c r="P198"/>
  <c r="N198"/>
  <c r="M198"/>
  <c r="R197"/>
  <c r="Q197"/>
  <c r="P197"/>
  <c r="N197"/>
  <c r="M197"/>
  <c r="R196"/>
  <c r="Q196"/>
  <c r="P196"/>
  <c r="N196"/>
  <c r="M196"/>
  <c r="R195"/>
  <c r="Q195"/>
  <c r="P195"/>
  <c r="N195"/>
  <c r="M195"/>
  <c r="R194"/>
  <c r="Q194"/>
  <c r="P194"/>
  <c r="N194"/>
  <c r="M194"/>
  <c r="R193"/>
  <c r="Q193"/>
  <c r="P193"/>
  <c r="N193"/>
  <c r="M193"/>
  <c r="R192"/>
  <c r="Q192"/>
  <c r="P192"/>
  <c r="N192"/>
  <c r="M192"/>
  <c r="R191"/>
  <c r="Q191"/>
  <c r="P191"/>
  <c r="N191"/>
  <c r="M191"/>
  <c r="R190"/>
  <c r="Q190"/>
  <c r="P190"/>
  <c r="N190"/>
  <c r="M190"/>
  <c r="R189"/>
  <c r="Q189"/>
  <c r="P189"/>
  <c r="N189"/>
  <c r="M189"/>
  <c r="R188"/>
  <c r="Q188"/>
  <c r="P188"/>
  <c r="N188"/>
  <c r="M188"/>
  <c r="R187"/>
  <c r="Q187"/>
  <c r="P187"/>
  <c r="N187"/>
  <c r="M187"/>
  <c r="R186"/>
  <c r="Q186"/>
  <c r="P186"/>
  <c r="N186"/>
  <c r="M186"/>
  <c r="R185"/>
  <c r="Q185"/>
  <c r="P185"/>
  <c r="N185"/>
  <c r="M185"/>
  <c r="R179" i="3" l="1"/>
  <c r="Q179"/>
  <c r="P179"/>
  <c r="R178"/>
  <c r="Q178"/>
  <c r="P178"/>
  <c r="R177"/>
  <c r="Q177"/>
  <c r="P177"/>
  <c r="R176"/>
  <c r="Q176"/>
  <c r="P176"/>
  <c r="R175"/>
  <c r="Q175"/>
  <c r="P175"/>
  <c r="R174"/>
  <c r="Q174"/>
  <c r="P174"/>
  <c r="R173"/>
  <c r="Q173"/>
  <c r="P173"/>
  <c r="R172"/>
  <c r="Q172"/>
  <c r="P172"/>
  <c r="R171"/>
  <c r="Q171"/>
  <c r="P171"/>
  <c r="R170"/>
  <c r="Q170"/>
  <c r="P170"/>
  <c r="R169"/>
  <c r="Q169"/>
  <c r="P169"/>
  <c r="R168"/>
  <c r="Q168"/>
  <c r="P168"/>
  <c r="R167"/>
  <c r="Q167"/>
  <c r="P167"/>
  <c r="R166"/>
  <c r="Q166"/>
  <c r="P166"/>
  <c r="R165"/>
  <c r="Q165"/>
  <c r="P165"/>
  <c r="R164"/>
  <c r="Q164"/>
  <c r="P164"/>
  <c r="R163"/>
  <c r="Q163"/>
  <c r="P163"/>
  <c r="R162"/>
  <c r="Q162"/>
  <c r="P162"/>
  <c r="R161"/>
  <c r="Q161"/>
  <c r="P161"/>
  <c r="R160"/>
  <c r="Q160"/>
  <c r="P160"/>
  <c r="R159"/>
  <c r="Q159"/>
  <c r="P159"/>
  <c r="R158"/>
  <c r="Q158"/>
  <c r="P158"/>
  <c r="R157"/>
  <c r="Q157"/>
  <c r="P157"/>
  <c r="R156"/>
  <c r="Q156"/>
  <c r="P156"/>
  <c r="R155"/>
  <c r="Q155"/>
  <c r="P155"/>
  <c r="R154"/>
  <c r="Q154"/>
  <c r="R153"/>
  <c r="Q153"/>
  <c r="P153"/>
  <c r="R152"/>
  <c r="Q152"/>
  <c r="R150"/>
  <c r="Q150"/>
  <c r="P150"/>
  <c r="R149"/>
  <c r="Q149"/>
  <c r="P149"/>
  <c r="R148"/>
  <c r="Q148"/>
  <c r="P148"/>
  <c r="R147"/>
  <c r="Q147"/>
  <c r="P147"/>
  <c r="R146"/>
  <c r="Q146"/>
  <c r="P146"/>
  <c r="R145"/>
  <c r="Q145"/>
  <c r="P145"/>
  <c r="R144"/>
  <c r="Q144"/>
  <c r="P144"/>
  <c r="R143"/>
  <c r="Q143"/>
  <c r="P143"/>
  <c r="R142"/>
  <c r="Q142"/>
  <c r="P142"/>
  <c r="R141"/>
  <c r="Q141"/>
  <c r="P141"/>
  <c r="R140"/>
  <c r="Q140"/>
  <c r="P140"/>
  <c r="R139"/>
  <c r="Q139"/>
  <c r="P139"/>
  <c r="R138"/>
  <c r="Q138"/>
  <c r="P138"/>
  <c r="R137"/>
  <c r="Q137"/>
  <c r="P137"/>
  <c r="R136"/>
  <c r="Q136"/>
  <c r="P136"/>
  <c r="R135"/>
  <c r="Q135"/>
  <c r="P135"/>
  <c r="R134"/>
  <c r="Q134"/>
  <c r="P134"/>
  <c r="R133"/>
  <c r="Q133"/>
  <c r="P133"/>
  <c r="R132"/>
  <c r="Q132"/>
  <c r="P132"/>
  <c r="R131"/>
  <c r="Q131"/>
  <c r="P131"/>
  <c r="R130"/>
  <c r="Q130"/>
  <c r="P130"/>
  <c r="R129"/>
  <c r="Q129"/>
  <c r="P129"/>
  <c r="R128"/>
  <c r="Q128"/>
  <c r="P128"/>
  <c r="R127"/>
  <c r="Q127"/>
  <c r="P127"/>
  <c r="R126"/>
  <c r="Q126"/>
  <c r="P126"/>
  <c r="R125"/>
  <c r="Q125"/>
  <c r="R124"/>
  <c r="Q124"/>
  <c r="P124"/>
  <c r="R123"/>
  <c r="Q123"/>
  <c r="R121" l="1"/>
  <c r="Q121"/>
  <c r="P121"/>
  <c r="R120"/>
  <c r="Q120"/>
  <c r="P120"/>
  <c r="R119"/>
  <c r="Q119"/>
  <c r="P119"/>
  <c r="R118"/>
  <c r="Q118"/>
  <c r="P118"/>
  <c r="R117"/>
  <c r="Q117"/>
  <c r="P117"/>
  <c r="R116"/>
  <c r="Q116"/>
  <c r="P116"/>
  <c r="R115"/>
  <c r="Q115"/>
  <c r="P115"/>
  <c r="R114"/>
  <c r="Q114"/>
  <c r="P114"/>
  <c r="R113"/>
  <c r="Q113"/>
  <c r="P113"/>
  <c r="R112"/>
  <c r="Q112"/>
  <c r="P112"/>
  <c r="R111"/>
  <c r="Q111"/>
  <c r="P111"/>
  <c r="R110"/>
  <c r="Q110"/>
  <c r="P110"/>
  <c r="R109"/>
  <c r="Q109"/>
  <c r="P109"/>
  <c r="R108"/>
  <c r="Q108"/>
  <c r="P108"/>
  <c r="R107"/>
  <c r="Q107"/>
  <c r="P107"/>
  <c r="R106"/>
  <c r="Q106"/>
  <c r="P106"/>
  <c r="R105"/>
  <c r="Q105"/>
  <c r="P105"/>
  <c r="R104"/>
  <c r="Q104"/>
  <c r="P104"/>
  <c r="R103"/>
  <c r="Q103"/>
  <c r="P103"/>
  <c r="R102"/>
  <c r="Q102"/>
  <c r="P102"/>
  <c r="R101"/>
  <c r="Q101"/>
  <c r="P101"/>
  <c r="R100"/>
  <c r="Q100"/>
  <c r="P100"/>
  <c r="R99"/>
  <c r="Q99"/>
  <c r="P99"/>
  <c r="R98"/>
  <c r="Q98"/>
  <c r="P98"/>
  <c r="R97"/>
  <c r="Q97"/>
  <c r="P97"/>
  <c r="R96"/>
  <c r="Q96"/>
  <c r="R95"/>
  <c r="Q95"/>
  <c r="P95"/>
  <c r="R94"/>
  <c r="Q94"/>
  <c r="D8"/>
  <c r="R92" l="1"/>
  <c r="Q92"/>
  <c r="P92"/>
  <c r="R91"/>
  <c r="Q91"/>
  <c r="P91"/>
  <c r="R90"/>
  <c r="Q90"/>
  <c r="P90"/>
  <c r="R89"/>
  <c r="Q89"/>
  <c r="P89"/>
  <c r="R88"/>
  <c r="Q88"/>
  <c r="P88"/>
  <c r="R87"/>
  <c r="Q87"/>
  <c r="P87"/>
  <c r="R86"/>
  <c r="Q86"/>
  <c r="P86"/>
  <c r="R85"/>
  <c r="Q85"/>
  <c r="P85"/>
  <c r="R84"/>
  <c r="Q84"/>
  <c r="P84"/>
  <c r="R83"/>
  <c r="Q83"/>
  <c r="P83"/>
  <c r="R82"/>
  <c r="Q82"/>
  <c r="P82"/>
  <c r="R81"/>
  <c r="Q81"/>
  <c r="P81"/>
  <c r="R80"/>
  <c r="Q80"/>
  <c r="P80"/>
  <c r="R79"/>
  <c r="Q79"/>
  <c r="P79"/>
  <c r="R78"/>
  <c r="Q78"/>
  <c r="P78"/>
  <c r="R77"/>
  <c r="Q77"/>
  <c r="P77"/>
  <c r="R76"/>
  <c r="Q76"/>
  <c r="P76"/>
  <c r="R75"/>
  <c r="Q75"/>
  <c r="P75"/>
  <c r="R74"/>
  <c r="Q74"/>
  <c r="P74"/>
  <c r="R73"/>
  <c r="Q73"/>
  <c r="P73"/>
  <c r="R72"/>
  <c r="Q72"/>
  <c r="P72"/>
  <c r="R71"/>
  <c r="Q71"/>
  <c r="P71"/>
  <c r="R70"/>
  <c r="Q70"/>
  <c r="P70"/>
  <c r="R69"/>
  <c r="Q69"/>
  <c r="P69"/>
  <c r="R68"/>
  <c r="Q68"/>
  <c r="P68"/>
  <c r="R67"/>
  <c r="Q67"/>
  <c r="R66"/>
  <c r="Q66"/>
  <c r="P66"/>
  <c r="R65"/>
  <c r="Q65"/>
  <c r="Q36"/>
  <c r="R63" l="1"/>
  <c r="Q63"/>
  <c r="P63"/>
  <c r="R62"/>
  <c r="Q62"/>
  <c r="P62"/>
  <c r="R61"/>
  <c r="Q61"/>
  <c r="P61"/>
  <c r="R60"/>
  <c r="Q60"/>
  <c r="P60"/>
  <c r="R59"/>
  <c r="Q59"/>
  <c r="P59"/>
  <c r="R58"/>
  <c r="Q58"/>
  <c r="P58"/>
  <c r="R57"/>
  <c r="Q57"/>
  <c r="P57"/>
  <c r="R56"/>
  <c r="Q56"/>
  <c r="P56"/>
  <c r="R55"/>
  <c r="Q55"/>
  <c r="P55"/>
  <c r="R54"/>
  <c r="Q54"/>
  <c r="P54"/>
  <c r="R53"/>
  <c r="Q53"/>
  <c r="P53"/>
  <c r="R52"/>
  <c r="Q52"/>
  <c r="P52"/>
  <c r="R51"/>
  <c r="Q51"/>
  <c r="P51"/>
  <c r="R50"/>
  <c r="Q50"/>
  <c r="P50"/>
  <c r="R49"/>
  <c r="Q49"/>
  <c r="P49"/>
  <c r="R48"/>
  <c r="Q48"/>
  <c r="P48"/>
  <c r="R47"/>
  <c r="Q47"/>
  <c r="P47"/>
  <c r="R46"/>
  <c r="Q46"/>
  <c r="P46"/>
  <c r="R45"/>
  <c r="Q45"/>
  <c r="P45"/>
  <c r="R44"/>
  <c r="Q44"/>
  <c r="P44"/>
  <c r="R43"/>
  <c r="Q43"/>
  <c r="P43"/>
  <c r="R42"/>
  <c r="Q42"/>
  <c r="P42"/>
  <c r="R41"/>
  <c r="Q41"/>
  <c r="P41"/>
  <c r="R40"/>
  <c r="Q40"/>
  <c r="P40"/>
  <c r="R39"/>
  <c r="Q39"/>
  <c r="P39"/>
  <c r="R38"/>
  <c r="Q38"/>
  <c r="R37"/>
  <c r="Q37"/>
  <c r="P37"/>
  <c r="R36"/>
  <c r="R13"/>
  <c r="Q13"/>
  <c r="P13"/>
  <c r="R35"/>
  <c r="Q35"/>
  <c r="P35"/>
  <c r="R34"/>
  <c r="Q34"/>
  <c r="P34"/>
  <c r="R33"/>
  <c r="Q33"/>
  <c r="P33"/>
  <c r="R32"/>
  <c r="Q32"/>
  <c r="P32"/>
  <c r="R31"/>
  <c r="Q31"/>
  <c r="P31"/>
  <c r="R30"/>
  <c r="Q30"/>
  <c r="P30"/>
  <c r="R29"/>
  <c r="Q29"/>
  <c r="P29"/>
  <c r="R28"/>
  <c r="Q28"/>
  <c r="P28"/>
  <c r="R27"/>
  <c r="Q27"/>
  <c r="P27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Q15"/>
  <c r="P15"/>
  <c r="R14"/>
  <c r="Q14"/>
  <c r="P14"/>
  <c r="R12"/>
  <c r="Q12"/>
  <c r="P12"/>
  <c r="R11"/>
  <c r="Q11"/>
  <c r="P11"/>
  <c r="R10"/>
  <c r="Q10"/>
  <c r="P10"/>
  <c r="R9"/>
  <c r="Q9"/>
  <c r="P9"/>
  <c r="R8"/>
  <c r="Q8"/>
  <c r="P8"/>
  <c r="R302"/>
  <c r="Q302"/>
  <c r="P302"/>
  <c r="N302"/>
  <c r="M302"/>
  <c r="R301"/>
  <c r="Q301"/>
  <c r="P301"/>
  <c r="N301"/>
  <c r="M301"/>
  <c r="R300"/>
  <c r="Q300"/>
  <c r="P300"/>
  <c r="N300"/>
  <c r="M300"/>
  <c r="R299"/>
  <c r="Q299"/>
  <c r="P299"/>
  <c r="N299"/>
  <c r="M299"/>
  <c r="R298"/>
  <c r="Q298"/>
  <c r="P298"/>
  <c r="N298"/>
  <c r="M298"/>
  <c r="R297"/>
  <c r="Q297"/>
  <c r="P297"/>
  <c r="N297"/>
  <c r="M297"/>
  <c r="R296"/>
  <c r="Q296"/>
  <c r="P296"/>
  <c r="N296"/>
  <c r="M296"/>
  <c r="R295"/>
  <c r="Q295"/>
  <c r="P295"/>
  <c r="N295"/>
  <c r="M295"/>
  <c r="R294"/>
  <c r="Q294"/>
  <c r="P294"/>
  <c r="N294"/>
  <c r="M294"/>
  <c r="R293"/>
  <c r="Q293"/>
  <c r="P293"/>
  <c r="N293"/>
  <c r="M293"/>
  <c r="R292"/>
  <c r="Q292"/>
  <c r="P292"/>
  <c r="N292"/>
  <c r="M292"/>
  <c r="R291"/>
  <c r="Q291"/>
  <c r="P291"/>
  <c r="N291"/>
  <c r="M291"/>
  <c r="R290"/>
  <c r="Q290"/>
  <c r="P290"/>
  <c r="N290"/>
  <c r="M290"/>
  <c r="R289"/>
  <c r="Q289"/>
  <c r="P289"/>
  <c r="N289"/>
  <c r="M289"/>
  <c r="R288"/>
  <c r="Q288"/>
  <c r="P288"/>
  <c r="N288"/>
  <c r="M288"/>
  <c r="R287"/>
  <c r="Q287"/>
  <c r="P287"/>
  <c r="N287"/>
  <c r="M287"/>
  <c r="R286"/>
  <c r="Q286"/>
  <c r="P286"/>
  <c r="N286"/>
  <c r="M286"/>
  <c r="R285"/>
  <c r="Q285"/>
  <c r="P285"/>
  <c r="N285"/>
  <c r="M285"/>
  <c r="R284"/>
  <c r="Q284"/>
  <c r="P284"/>
  <c r="N284"/>
  <c r="M284"/>
  <c r="R283"/>
  <c r="Q283"/>
  <c r="P283"/>
  <c r="N283"/>
  <c r="M283"/>
  <c r="R282"/>
  <c r="Q282"/>
  <c r="P282"/>
  <c r="N282"/>
  <c r="M282"/>
  <c r="R281"/>
  <c r="Q281"/>
  <c r="P281"/>
  <c r="N281"/>
  <c r="M281"/>
  <c r="R280"/>
  <c r="Q280"/>
  <c r="P280"/>
  <c r="N280"/>
  <c r="M280"/>
  <c r="R279"/>
  <c r="Q279"/>
  <c r="P279"/>
  <c r="N279"/>
  <c r="M279"/>
  <c r="R278"/>
  <c r="Q278"/>
  <c r="P278"/>
  <c r="N278"/>
  <c r="M278"/>
  <c r="R277"/>
  <c r="Q277"/>
  <c r="P277"/>
  <c r="N277"/>
  <c r="M277"/>
  <c r="R276"/>
  <c r="Q276"/>
  <c r="P276"/>
  <c r="N276"/>
  <c r="M276"/>
  <c r="R275"/>
  <c r="Q275"/>
  <c r="P275"/>
  <c r="N275"/>
  <c r="M275"/>
  <c r="R274"/>
  <c r="Q274"/>
  <c r="P274"/>
  <c r="N274"/>
  <c r="M274"/>
  <c r="R273"/>
  <c r="Q273"/>
  <c r="P273"/>
  <c r="N273"/>
  <c r="M273"/>
  <c r="R272"/>
  <c r="Q272"/>
  <c r="P272"/>
  <c r="N272"/>
  <c r="M272"/>
  <c r="R271"/>
  <c r="Q271"/>
  <c r="P271"/>
  <c r="N271"/>
  <c r="M271"/>
  <c r="R270"/>
  <c r="Q270"/>
  <c r="P270"/>
  <c r="N270"/>
  <c r="M270"/>
  <c r="R269"/>
  <c r="Q269"/>
  <c r="P269"/>
  <c r="N269"/>
  <c r="M269"/>
  <c r="R268"/>
  <c r="Q268"/>
  <c r="P268"/>
  <c r="N268"/>
  <c r="M268"/>
  <c r="R267"/>
  <c r="Q267"/>
  <c r="P267"/>
  <c r="N267"/>
  <c r="M267"/>
  <c r="R266"/>
  <c r="Q266"/>
  <c r="P266"/>
  <c r="N266"/>
  <c r="M266"/>
  <c r="R265"/>
  <c r="Q265"/>
  <c r="P265"/>
  <c r="N265"/>
  <c r="M265"/>
  <c r="R264"/>
  <c r="Q264"/>
  <c r="P264"/>
  <c r="N264"/>
  <c r="M264"/>
  <c r="R263"/>
  <c r="Q263"/>
  <c r="P263"/>
  <c r="N263"/>
  <c r="M263"/>
  <c r="R262"/>
  <c r="Q262"/>
  <c r="P262"/>
  <c r="N262"/>
  <c r="M262"/>
  <c r="R261"/>
  <c r="Q261"/>
  <c r="P261"/>
  <c r="N261"/>
  <c r="M261"/>
  <c r="R260"/>
  <c r="Q260"/>
  <c r="P260"/>
  <c r="N260"/>
  <c r="M260"/>
  <c r="R259"/>
  <c r="Q259"/>
  <c r="P259"/>
  <c r="N259"/>
  <c r="M259"/>
  <c r="R258"/>
  <c r="Q258"/>
  <c r="P258"/>
  <c r="N258"/>
  <c r="M258"/>
  <c r="R257"/>
  <c r="Q257"/>
  <c r="P257"/>
  <c r="N257"/>
  <c r="M257"/>
  <c r="R256"/>
  <c r="Q256"/>
  <c r="P256"/>
  <c r="N256"/>
  <c r="M256"/>
  <c r="R255"/>
  <c r="Q255"/>
  <c r="P255"/>
  <c r="N255"/>
  <c r="M255"/>
  <c r="R254"/>
  <c r="Q254"/>
  <c r="P254"/>
  <c r="N254"/>
  <c r="M254"/>
  <c r="R253"/>
  <c r="Q253"/>
  <c r="P253"/>
  <c r="N253"/>
  <c r="M253"/>
  <c r="R252"/>
  <c r="Q252"/>
  <c r="P252"/>
  <c r="N252"/>
  <c r="M252"/>
  <c r="R251"/>
  <c r="Q251"/>
  <c r="P251"/>
  <c r="N251"/>
  <c r="M251"/>
  <c r="R250"/>
  <c r="Q250"/>
  <c r="P250"/>
  <c r="N250"/>
  <c r="M250"/>
  <c r="R249"/>
  <c r="Q249"/>
  <c r="P249"/>
  <c r="N249"/>
  <c r="M249"/>
  <c r="R248"/>
  <c r="Q248"/>
  <c r="P248"/>
  <c r="N248"/>
  <c r="M248"/>
  <c r="R247"/>
  <c r="Q247"/>
  <c r="P247"/>
  <c r="N247"/>
  <c r="M247"/>
  <c r="R246"/>
  <c r="Q246"/>
  <c r="P246"/>
  <c r="N246"/>
  <c r="M246"/>
  <c r="R245"/>
  <c r="Q245"/>
  <c r="P245"/>
  <c r="N245"/>
  <c r="M245"/>
  <c r="R244"/>
  <c r="Q244"/>
  <c r="P244"/>
  <c r="N244"/>
  <c r="M244"/>
  <c r="R243"/>
  <c r="Q243"/>
  <c r="P243"/>
  <c r="N243"/>
  <c r="M243"/>
  <c r="R242"/>
  <c r="Q242"/>
  <c r="P242"/>
  <c r="N242"/>
  <c r="M242"/>
  <c r="R241"/>
  <c r="Q241"/>
  <c r="P241"/>
  <c r="N241"/>
  <c r="M241"/>
  <c r="R240"/>
  <c r="Q240"/>
  <c r="P240"/>
  <c r="N240"/>
  <c r="M240"/>
  <c r="R239"/>
  <c r="Q239"/>
  <c r="P239"/>
  <c r="N239"/>
  <c r="M239"/>
  <c r="R238"/>
  <c r="Q238"/>
  <c r="P238"/>
  <c r="N238"/>
  <c r="M238"/>
  <c r="R237"/>
  <c r="Q237"/>
  <c r="P237"/>
  <c r="N237"/>
  <c r="M237"/>
  <c r="R236"/>
  <c r="Q236"/>
  <c r="P236"/>
  <c r="N236"/>
  <c r="M236"/>
  <c r="R235"/>
  <c r="Q235"/>
  <c r="P235"/>
  <c r="N235"/>
  <c r="M235"/>
  <c r="R234"/>
  <c r="Q234"/>
  <c r="P234"/>
  <c r="N234"/>
  <c r="M234"/>
  <c r="R233"/>
  <c r="Q233"/>
  <c r="P233"/>
  <c r="N233"/>
  <c r="M233"/>
  <c r="R232"/>
  <c r="Q232"/>
  <c r="P232"/>
  <c r="N232"/>
  <c r="M232"/>
  <c r="R231"/>
  <c r="Q231"/>
  <c r="P231"/>
  <c r="N231"/>
  <c r="M231"/>
  <c r="R230"/>
  <c r="Q230"/>
  <c r="P230"/>
  <c r="N230"/>
  <c r="M230"/>
  <c r="R229"/>
  <c r="Q229"/>
  <c r="P229"/>
  <c r="N229"/>
  <c r="M229"/>
  <c r="R228"/>
  <c r="Q228"/>
  <c r="P228"/>
  <c r="N228"/>
  <c r="M228"/>
  <c r="R227"/>
  <c r="Q227"/>
  <c r="P227"/>
  <c r="N227"/>
  <c r="M227"/>
  <c r="R226"/>
  <c r="Q226"/>
  <c r="P226"/>
  <c r="N226"/>
  <c r="M226"/>
  <c r="R225"/>
  <c r="Q225"/>
  <c r="P225"/>
  <c r="N225"/>
  <c r="M225"/>
  <c r="R224"/>
  <c r="Q224"/>
  <c r="P224"/>
  <c r="N224"/>
  <c r="M224"/>
  <c r="R223"/>
  <c r="Q223"/>
  <c r="P223"/>
  <c r="N223"/>
  <c r="M223"/>
  <c r="R222"/>
  <c r="Q222"/>
  <c r="P222"/>
  <c r="N222"/>
  <c r="M222"/>
  <c r="R221"/>
  <c r="Q221"/>
  <c r="P221"/>
  <c r="N221"/>
  <c r="M221"/>
  <c r="R220"/>
  <c r="Q220"/>
  <c r="P220"/>
  <c r="N220"/>
  <c r="M220"/>
  <c r="R219"/>
  <c r="Q219"/>
  <c r="P219"/>
  <c r="N219"/>
  <c r="M219"/>
  <c r="R218"/>
  <c r="Q218"/>
  <c r="P218"/>
  <c r="N218"/>
  <c r="M218"/>
  <c r="R217"/>
  <c r="Q217"/>
  <c r="P217"/>
  <c r="N217"/>
  <c r="M217"/>
  <c r="R216"/>
  <c r="Q216"/>
  <c r="P216"/>
  <c r="N216"/>
  <c r="M216"/>
  <c r="R215"/>
  <c r="Q215"/>
  <c r="P215"/>
  <c r="N215"/>
  <c r="M215"/>
  <c r="R214"/>
  <c r="Q214"/>
  <c r="P214"/>
  <c r="N214"/>
  <c r="M214"/>
  <c r="R213"/>
  <c r="Q213"/>
  <c r="P213"/>
  <c r="N213"/>
  <c r="M213"/>
  <c r="R212"/>
  <c r="Q212"/>
  <c r="P212"/>
  <c r="N212"/>
  <c r="M212"/>
  <c r="R211"/>
  <c r="Q211"/>
  <c r="P211"/>
  <c r="N211"/>
  <c r="M211"/>
  <c r="R210"/>
  <c r="Q210"/>
  <c r="P210"/>
  <c r="N210"/>
  <c r="M210"/>
  <c r="R209"/>
  <c r="Q209"/>
  <c r="P209"/>
  <c r="N209"/>
  <c r="M209"/>
  <c r="R208"/>
  <c r="Q208"/>
  <c r="P208"/>
  <c r="N208"/>
  <c r="M208"/>
  <c r="R207"/>
  <c r="Q207"/>
  <c r="P207"/>
  <c r="N207"/>
  <c r="M207"/>
  <c r="R206"/>
  <c r="Q206"/>
  <c r="P206"/>
  <c r="N206"/>
  <c r="M206"/>
  <c r="R205"/>
  <c r="Q205"/>
  <c r="P205"/>
  <c r="N205"/>
  <c r="M205"/>
  <c r="R204"/>
  <c r="Q204"/>
  <c r="P204"/>
  <c r="N204"/>
  <c r="M204"/>
  <c r="R203"/>
  <c r="Q203"/>
  <c r="P203"/>
  <c r="N203"/>
  <c r="M203"/>
  <c r="R202"/>
  <c r="Q202"/>
  <c r="P202"/>
  <c r="N202"/>
  <c r="M202"/>
  <c r="R201"/>
  <c r="Q201"/>
  <c r="P201"/>
  <c r="N201"/>
  <c r="M201"/>
  <c r="R200"/>
  <c r="Q200"/>
  <c r="P200"/>
  <c r="N200"/>
  <c r="M200"/>
  <c r="R199"/>
  <c r="Q199"/>
  <c r="P199"/>
  <c r="N199"/>
  <c r="M199"/>
  <c r="R198"/>
  <c r="Q198"/>
  <c r="P198"/>
  <c r="N198"/>
  <c r="M198"/>
  <c r="R197"/>
  <c r="Q197"/>
  <c r="P197"/>
  <c r="N197"/>
  <c r="M197"/>
  <c r="R196"/>
  <c r="Q196"/>
  <c r="P196"/>
  <c r="N196"/>
  <c r="M196"/>
  <c r="R195"/>
  <c r="Q195"/>
  <c r="P195"/>
  <c r="N195"/>
  <c r="M195"/>
  <c r="R194"/>
  <c r="Q194"/>
  <c r="P194"/>
  <c r="N194"/>
  <c r="M194"/>
  <c r="R193"/>
  <c r="Q193"/>
  <c r="P193"/>
  <c r="N193"/>
  <c r="M193"/>
  <c r="R192"/>
  <c r="Q192"/>
  <c r="P192"/>
  <c r="N192"/>
  <c r="M192"/>
  <c r="R191"/>
  <c r="Q191"/>
  <c r="P191"/>
  <c r="N191"/>
  <c r="M191"/>
  <c r="R190"/>
  <c r="Q190"/>
  <c r="P190"/>
  <c r="N190"/>
  <c r="M190"/>
  <c r="R189"/>
  <c r="Q189"/>
  <c r="P189"/>
  <c r="N189"/>
  <c r="M189"/>
  <c r="R188"/>
  <c r="Q188"/>
  <c r="P188"/>
  <c r="N188"/>
  <c r="M188"/>
  <c r="R187"/>
  <c r="Q187"/>
  <c r="P187"/>
  <c r="N187"/>
  <c r="M187"/>
  <c r="R186"/>
  <c r="Q186"/>
  <c r="P186"/>
  <c r="N186"/>
  <c r="M186"/>
  <c r="R185"/>
  <c r="Q185"/>
  <c r="P185"/>
  <c r="N185"/>
  <c r="M185"/>
  <c r="R184"/>
  <c r="Q184"/>
  <c r="P184"/>
  <c r="N184"/>
  <c r="M184"/>
  <c r="R95" i="2"/>
  <c r="Q95"/>
  <c r="P95"/>
  <c r="R124" l="1"/>
  <c r="Q124"/>
  <c r="P124"/>
  <c r="R123"/>
  <c r="Q123"/>
  <c r="P123"/>
  <c r="R122"/>
  <c r="Q122"/>
  <c r="P122"/>
  <c r="R121"/>
  <c r="Q121"/>
  <c r="P121"/>
  <c r="R120"/>
  <c r="Q120"/>
  <c r="P120"/>
  <c r="R119"/>
  <c r="Q119"/>
  <c r="P119"/>
  <c r="R118"/>
  <c r="Q118"/>
  <c r="P118"/>
  <c r="R117"/>
  <c r="Q117"/>
  <c r="P117"/>
  <c r="R116"/>
  <c r="Q116"/>
  <c r="P116"/>
  <c r="R115"/>
  <c r="Q115"/>
  <c r="P115"/>
  <c r="R114"/>
  <c r="Q114"/>
  <c r="P114"/>
  <c r="R113"/>
  <c r="Q113"/>
  <c r="P113"/>
  <c r="R112"/>
  <c r="Q112"/>
  <c r="P112"/>
  <c r="R111"/>
  <c r="Q111"/>
  <c r="P111"/>
  <c r="R110"/>
  <c r="Q110"/>
  <c r="P110"/>
  <c r="R109"/>
  <c r="Q109"/>
  <c r="P109"/>
  <c r="R108"/>
  <c r="Q108"/>
  <c r="P108"/>
  <c r="R107"/>
  <c r="Q107"/>
  <c r="P107"/>
  <c r="R106"/>
  <c r="Q106"/>
  <c r="P106"/>
  <c r="R105"/>
  <c r="Q105"/>
  <c r="P105"/>
  <c r="R104"/>
  <c r="Q104"/>
  <c r="P104"/>
  <c r="R103"/>
  <c r="Q103"/>
  <c r="P103"/>
  <c r="R102"/>
  <c r="Q102"/>
  <c r="P102"/>
  <c r="R101"/>
  <c r="Q101"/>
  <c r="P101"/>
  <c r="R100"/>
  <c r="Q100"/>
  <c r="P100"/>
  <c r="R99"/>
  <c r="Q99"/>
  <c r="P99"/>
  <c r="R98"/>
  <c r="Q98"/>
  <c r="P98"/>
  <c r="R97"/>
  <c r="Q97"/>
  <c r="P97"/>
  <c r="R96"/>
  <c r="Q96"/>
  <c r="P96"/>
  <c r="R94" l="1"/>
  <c r="Q94"/>
  <c r="P94"/>
  <c r="R93"/>
  <c r="Q93"/>
  <c r="P93"/>
  <c r="R92"/>
  <c r="Q92"/>
  <c r="P92"/>
  <c r="R91"/>
  <c r="Q91"/>
  <c r="P91"/>
  <c r="R90"/>
  <c r="Q90"/>
  <c r="P90"/>
  <c r="R89"/>
  <c r="Q89"/>
  <c r="P89"/>
  <c r="R88"/>
  <c r="Q88"/>
  <c r="P88"/>
  <c r="R87"/>
  <c r="Q87"/>
  <c r="P87"/>
  <c r="R86"/>
  <c r="Q86"/>
  <c r="P86"/>
  <c r="R85"/>
  <c r="Q85"/>
  <c r="P85"/>
  <c r="R84"/>
  <c r="Q84"/>
  <c r="P84"/>
  <c r="R83"/>
  <c r="Q83"/>
  <c r="P83"/>
  <c r="R82"/>
  <c r="Q82"/>
  <c r="P82"/>
  <c r="R81"/>
  <c r="Q81"/>
  <c r="P81"/>
  <c r="R80"/>
  <c r="Q80"/>
  <c r="P80"/>
  <c r="R79"/>
  <c r="Q79"/>
  <c r="P79"/>
  <c r="R78"/>
  <c r="Q78"/>
  <c r="P78"/>
  <c r="R77"/>
  <c r="Q77"/>
  <c r="P77"/>
  <c r="R76"/>
  <c r="Q76"/>
  <c r="P76"/>
  <c r="R75"/>
  <c r="Q75"/>
  <c r="P75"/>
  <c r="R74"/>
  <c r="Q74"/>
  <c r="P74"/>
  <c r="R73"/>
  <c r="Q73"/>
  <c r="P73"/>
  <c r="R72"/>
  <c r="Q72"/>
  <c r="P72"/>
  <c r="R71"/>
  <c r="Q71"/>
  <c r="P71"/>
  <c r="R70"/>
  <c r="Q70"/>
  <c r="P70"/>
  <c r="R69"/>
  <c r="Q69"/>
  <c r="P69"/>
  <c r="R68"/>
  <c r="Q68"/>
  <c r="P68"/>
  <c r="R67"/>
  <c r="Q67"/>
  <c r="P67"/>
  <c r="R66"/>
  <c r="Q66"/>
  <c r="P66"/>
  <c r="R65"/>
  <c r="Q65"/>
  <c r="P65"/>
  <c r="R64"/>
  <c r="Q64"/>
  <c r="P64"/>
  <c r="R63"/>
  <c r="Q63"/>
  <c r="P63"/>
  <c r="R62"/>
  <c r="Q62"/>
  <c r="P62"/>
  <c r="R61"/>
  <c r="Q61"/>
  <c r="P61"/>
  <c r="R60"/>
  <c r="Q60"/>
  <c r="P60"/>
  <c r="R59"/>
  <c r="Q59"/>
  <c r="P59"/>
  <c r="R58"/>
  <c r="Q58"/>
  <c r="P58"/>
  <c r="R57"/>
  <c r="Q57"/>
  <c r="P57"/>
  <c r="R56"/>
  <c r="Q56"/>
  <c r="P56"/>
  <c r="R55"/>
  <c r="Q55"/>
  <c r="P55"/>
  <c r="R54"/>
  <c r="Q54"/>
  <c r="P54"/>
  <c r="R53"/>
  <c r="Q53"/>
  <c r="P53"/>
  <c r="R52"/>
  <c r="Q52"/>
  <c r="P52"/>
  <c r="R51"/>
  <c r="Q51"/>
  <c r="P51"/>
  <c r="R50"/>
  <c r="Q50"/>
  <c r="P50"/>
  <c r="R49"/>
  <c r="Q49"/>
  <c r="P49"/>
  <c r="R48"/>
  <c r="Q48"/>
  <c r="P48"/>
  <c r="R47"/>
  <c r="Q47"/>
  <c r="P47"/>
  <c r="R46"/>
  <c r="Q46"/>
  <c r="P46"/>
  <c r="R45"/>
  <c r="Q45"/>
  <c r="P45"/>
  <c r="R44"/>
  <c r="Q44"/>
  <c r="P44"/>
  <c r="R43"/>
  <c r="Q43"/>
  <c r="P43"/>
  <c r="R42"/>
  <c r="Q42"/>
  <c r="P42"/>
  <c r="R41"/>
  <c r="Q41"/>
  <c r="P41"/>
  <c r="R40"/>
  <c r="Q40"/>
  <c r="P40"/>
  <c r="R39"/>
  <c r="Q39"/>
  <c r="P39"/>
  <c r="R38"/>
  <c r="Q38"/>
  <c r="P38"/>
  <c r="R37"/>
  <c r="Q37"/>
  <c r="P37"/>
  <c r="D37" l="1"/>
  <c r="R308"/>
  <c r="Q308"/>
  <c r="P308"/>
  <c r="N308"/>
  <c r="M308"/>
  <c r="R307"/>
  <c r="Q307"/>
  <c r="P307"/>
  <c r="N307"/>
  <c r="M307"/>
  <c r="R306"/>
  <c r="Q306"/>
  <c r="P306"/>
  <c r="N306"/>
  <c r="M306"/>
  <c r="R305"/>
  <c r="Q305"/>
  <c r="P305"/>
  <c r="N305"/>
  <c r="M305"/>
  <c r="R304"/>
  <c r="Q304"/>
  <c r="P304"/>
  <c r="N304"/>
  <c r="M304"/>
  <c r="R303"/>
  <c r="Q303"/>
  <c r="P303"/>
  <c r="N303"/>
  <c r="M303"/>
  <c r="R302"/>
  <c r="Q302"/>
  <c r="P302"/>
  <c r="N302"/>
  <c r="M302"/>
  <c r="R301"/>
  <c r="Q301"/>
  <c r="P301"/>
  <c r="N301"/>
  <c r="M301"/>
  <c r="R300"/>
  <c r="Q300"/>
  <c r="P300"/>
  <c r="N300"/>
  <c r="M300"/>
  <c r="R299"/>
  <c r="Q299"/>
  <c r="P299"/>
  <c r="N299"/>
  <c r="M299"/>
  <c r="R298"/>
  <c r="Q298"/>
  <c r="P298"/>
  <c r="N298"/>
  <c r="M298"/>
  <c r="R297"/>
  <c r="Q297"/>
  <c r="P297"/>
  <c r="N297"/>
  <c r="M297"/>
  <c r="R296"/>
  <c r="Q296"/>
  <c r="P296"/>
  <c r="N296"/>
  <c r="M296"/>
  <c r="R295"/>
  <c r="Q295"/>
  <c r="P295"/>
  <c r="N295"/>
  <c r="M295"/>
  <c r="R294"/>
  <c r="Q294"/>
  <c r="P294"/>
  <c r="N294"/>
  <c r="M294"/>
  <c r="R293"/>
  <c r="Q293"/>
  <c r="P293"/>
  <c r="N293"/>
  <c r="M293"/>
  <c r="R292"/>
  <c r="Q292"/>
  <c r="P292"/>
  <c r="N292"/>
  <c r="M292"/>
  <c r="R291"/>
  <c r="Q291"/>
  <c r="P291"/>
  <c r="N291"/>
  <c r="M291"/>
  <c r="R290"/>
  <c r="Q290"/>
  <c r="P290"/>
  <c r="N290"/>
  <c r="M290"/>
  <c r="R289"/>
  <c r="Q289"/>
  <c r="P289"/>
  <c r="N289"/>
  <c r="M289"/>
  <c r="R288"/>
  <c r="Q288"/>
  <c r="P288"/>
  <c r="N288"/>
  <c r="M288"/>
  <c r="R287"/>
  <c r="Q287"/>
  <c r="P287"/>
  <c r="N287"/>
  <c r="M287"/>
  <c r="R286"/>
  <c r="Q286"/>
  <c r="P286"/>
  <c r="N286"/>
  <c r="M286"/>
  <c r="R285"/>
  <c r="Q285"/>
  <c r="P285"/>
  <c r="N285"/>
  <c r="M285"/>
  <c r="R284"/>
  <c r="Q284"/>
  <c r="P284"/>
  <c r="N284"/>
  <c r="M284"/>
  <c r="R283"/>
  <c r="Q283"/>
  <c r="P283"/>
  <c r="N283"/>
  <c r="M283"/>
  <c r="R282"/>
  <c r="Q282"/>
  <c r="P282"/>
  <c r="N282"/>
  <c r="M282"/>
  <c r="R281"/>
  <c r="Q281"/>
  <c r="P281"/>
  <c r="N281"/>
  <c r="M281"/>
  <c r="R280"/>
  <c r="Q280"/>
  <c r="P280"/>
  <c r="N280"/>
  <c r="M280"/>
  <c r="R279"/>
  <c r="Q279"/>
  <c r="P279"/>
  <c r="N279"/>
  <c r="M279"/>
  <c r="R278"/>
  <c r="Q278"/>
  <c r="P278"/>
  <c r="N278"/>
  <c r="M278"/>
  <c r="R277"/>
  <c r="Q277"/>
  <c r="P277"/>
  <c r="N277"/>
  <c r="M277"/>
  <c r="R276"/>
  <c r="Q276"/>
  <c r="P276"/>
  <c r="N276"/>
  <c r="M276"/>
  <c r="R275"/>
  <c r="Q275"/>
  <c r="P275"/>
  <c r="N275"/>
  <c r="M275"/>
  <c r="R274"/>
  <c r="Q274"/>
  <c r="P274"/>
  <c r="N274"/>
  <c r="M274"/>
  <c r="R273"/>
  <c r="Q273"/>
  <c r="P273"/>
  <c r="N273"/>
  <c r="M273"/>
  <c r="R272"/>
  <c r="Q272"/>
  <c r="P272"/>
  <c r="N272"/>
  <c r="M272"/>
  <c r="R271"/>
  <c r="Q271"/>
  <c r="P271"/>
  <c r="N271"/>
  <c r="M271"/>
  <c r="R270"/>
  <c r="Q270"/>
  <c r="P270"/>
  <c r="N270"/>
  <c r="M270"/>
  <c r="R269"/>
  <c r="Q269"/>
  <c r="P269"/>
  <c r="N269"/>
  <c r="M269"/>
  <c r="R268"/>
  <c r="Q268"/>
  <c r="P268"/>
  <c r="N268"/>
  <c r="M268"/>
  <c r="R267"/>
  <c r="Q267"/>
  <c r="P267"/>
  <c r="N267"/>
  <c r="M267"/>
  <c r="R266"/>
  <c r="Q266"/>
  <c r="P266"/>
  <c r="N266"/>
  <c r="M266"/>
  <c r="R265"/>
  <c r="Q265"/>
  <c r="P265"/>
  <c r="N265"/>
  <c r="M265"/>
  <c r="R264"/>
  <c r="Q264"/>
  <c r="P264"/>
  <c r="N264"/>
  <c r="M264"/>
  <c r="R263"/>
  <c r="Q263"/>
  <c r="P263"/>
  <c r="N263"/>
  <c r="M263"/>
  <c r="R262"/>
  <c r="Q262"/>
  <c r="P262"/>
  <c r="N262"/>
  <c r="M262"/>
  <c r="R261"/>
  <c r="Q261"/>
  <c r="P261"/>
  <c r="N261"/>
  <c r="M261"/>
  <c r="R260"/>
  <c r="Q260"/>
  <c r="P260"/>
  <c r="N260"/>
  <c r="M260"/>
  <c r="R259"/>
  <c r="Q259"/>
  <c r="P259"/>
  <c r="N259"/>
  <c r="M259"/>
  <c r="R258"/>
  <c r="Q258"/>
  <c r="P258"/>
  <c r="N258"/>
  <c r="M258"/>
  <c r="R257"/>
  <c r="Q257"/>
  <c r="P257"/>
  <c r="N257"/>
  <c r="M257"/>
  <c r="R256"/>
  <c r="Q256"/>
  <c r="P256"/>
  <c r="N256"/>
  <c r="M256"/>
  <c r="R255"/>
  <c r="Q255"/>
  <c r="P255"/>
  <c r="N255"/>
  <c r="M255"/>
  <c r="R254"/>
  <c r="Q254"/>
  <c r="P254"/>
  <c r="N254"/>
  <c r="M254"/>
  <c r="R253"/>
  <c r="Q253"/>
  <c r="P253"/>
  <c r="N253"/>
  <c r="M253"/>
  <c r="R252"/>
  <c r="Q252"/>
  <c r="P252"/>
  <c r="N252"/>
  <c r="M252"/>
  <c r="R251"/>
  <c r="Q251"/>
  <c r="P251"/>
  <c r="N251"/>
  <c r="M251"/>
  <c r="R250"/>
  <c r="Q250"/>
  <c r="P250"/>
  <c r="N250"/>
  <c r="M250"/>
  <c r="R249"/>
  <c r="Q249"/>
  <c r="P249"/>
  <c r="N249"/>
  <c r="M249"/>
  <c r="R248"/>
  <c r="Q248"/>
  <c r="P248"/>
  <c r="N248"/>
  <c r="M248"/>
  <c r="R247"/>
  <c r="Q247"/>
  <c r="P247"/>
  <c r="N247"/>
  <c r="M247"/>
  <c r="R246"/>
  <c r="Q246"/>
  <c r="P246"/>
  <c r="N246"/>
  <c r="M246"/>
  <c r="R245"/>
  <c r="Q245"/>
  <c r="P245"/>
  <c r="N245"/>
  <c r="M245"/>
  <c r="R244"/>
  <c r="Q244"/>
  <c r="P244"/>
  <c r="N244"/>
  <c r="M244"/>
  <c r="R243"/>
  <c r="Q243"/>
  <c r="P243"/>
  <c r="N243"/>
  <c r="M243"/>
  <c r="R242"/>
  <c r="Q242"/>
  <c r="P242"/>
  <c r="N242"/>
  <c r="M242"/>
  <c r="R241"/>
  <c r="Q241"/>
  <c r="P241"/>
  <c r="N241"/>
  <c r="M241"/>
  <c r="R240"/>
  <c r="Q240"/>
  <c r="P240"/>
  <c r="N240"/>
  <c r="M240"/>
  <c r="R239"/>
  <c r="Q239"/>
  <c r="P239"/>
  <c r="N239"/>
  <c r="M239"/>
  <c r="R238"/>
  <c r="Q238"/>
  <c r="P238"/>
  <c r="N238"/>
  <c r="M238"/>
  <c r="R237"/>
  <c r="Q237"/>
  <c r="P237"/>
  <c r="N237"/>
  <c r="M237"/>
  <c r="R236"/>
  <c r="Q236"/>
  <c r="P236"/>
  <c r="N236"/>
  <c r="M236"/>
  <c r="R235"/>
  <c r="Q235"/>
  <c r="P235"/>
  <c r="N235"/>
  <c r="M235"/>
  <c r="R234"/>
  <c r="Q234"/>
  <c r="P234"/>
  <c r="N234"/>
  <c r="M234"/>
  <c r="R233"/>
  <c r="Q233"/>
  <c r="P233"/>
  <c r="N233"/>
  <c r="M233"/>
  <c r="R232"/>
  <c r="Q232"/>
  <c r="P232"/>
  <c r="N232"/>
  <c r="M232"/>
  <c r="R231"/>
  <c r="Q231"/>
  <c r="P231"/>
  <c r="N231"/>
  <c r="M231"/>
  <c r="R230"/>
  <c r="Q230"/>
  <c r="P230"/>
  <c r="N230"/>
  <c r="M230"/>
  <c r="R229"/>
  <c r="Q229"/>
  <c r="P229"/>
  <c r="N229"/>
  <c r="M229"/>
  <c r="R228"/>
  <c r="Q228"/>
  <c r="P228"/>
  <c r="N228"/>
  <c r="M228"/>
  <c r="R227"/>
  <c r="Q227"/>
  <c r="P227"/>
  <c r="N227"/>
  <c r="M227"/>
  <c r="R226"/>
  <c r="Q226"/>
  <c r="P226"/>
  <c r="N226"/>
  <c r="M226"/>
  <c r="R225"/>
  <c r="Q225"/>
  <c r="P225"/>
  <c r="N225"/>
  <c r="M225"/>
  <c r="R224"/>
  <c r="Q224"/>
  <c r="P224"/>
  <c r="N224"/>
  <c r="M224"/>
  <c r="R223"/>
  <c r="Q223"/>
  <c r="P223"/>
  <c r="N223"/>
  <c r="M223"/>
  <c r="R222"/>
  <c r="Q222"/>
  <c r="P222"/>
  <c r="N222"/>
  <c r="M222"/>
  <c r="R221"/>
  <c r="Q221"/>
  <c r="P221"/>
  <c r="N221"/>
  <c r="M221"/>
  <c r="R220"/>
  <c r="Q220"/>
  <c r="P220"/>
  <c r="N220"/>
  <c r="M220"/>
  <c r="R219"/>
  <c r="Q219"/>
  <c r="P219"/>
  <c r="N219"/>
  <c r="M219"/>
  <c r="R218"/>
  <c r="Q218"/>
  <c r="P218"/>
  <c r="N218"/>
  <c r="M218"/>
  <c r="R217"/>
  <c r="Q217"/>
  <c r="P217"/>
  <c r="N217"/>
  <c r="M217"/>
  <c r="R216"/>
  <c r="Q216"/>
  <c r="P216"/>
  <c r="N216"/>
  <c r="M216"/>
  <c r="R215"/>
  <c r="Q215"/>
  <c r="P215"/>
  <c r="N215"/>
  <c r="M215"/>
  <c r="R214"/>
  <c r="Q214"/>
  <c r="P214"/>
  <c r="N214"/>
  <c r="M214"/>
  <c r="R213"/>
  <c r="Q213"/>
  <c r="P213"/>
  <c r="N213"/>
  <c r="M213"/>
  <c r="R212"/>
  <c r="Q212"/>
  <c r="P212"/>
  <c r="N212"/>
  <c r="M212"/>
  <c r="R211"/>
  <c r="Q211"/>
  <c r="P211"/>
  <c r="N211"/>
  <c r="M211"/>
  <c r="R210"/>
  <c r="Q210"/>
  <c r="P210"/>
  <c r="N210"/>
  <c r="M210"/>
  <c r="R209"/>
  <c r="Q209"/>
  <c r="P209"/>
  <c r="N209"/>
  <c r="M209"/>
  <c r="R208"/>
  <c r="Q208"/>
  <c r="P208"/>
  <c r="N208"/>
  <c r="M208"/>
  <c r="R207"/>
  <c r="Q207"/>
  <c r="P207"/>
  <c r="N207"/>
  <c r="M207"/>
  <c r="R206"/>
  <c r="Q206"/>
  <c r="P206"/>
  <c r="N206"/>
  <c r="M206"/>
  <c r="R205"/>
  <c r="Q205"/>
  <c r="P205"/>
  <c r="N205"/>
  <c r="M205"/>
  <c r="R204"/>
  <c r="Q204"/>
  <c r="P204"/>
  <c r="N204"/>
  <c r="M204"/>
  <c r="R203"/>
  <c r="Q203"/>
  <c r="P203"/>
  <c r="N203"/>
  <c r="M203"/>
  <c r="R202"/>
  <c r="Q202"/>
  <c r="P202"/>
  <c r="N202"/>
  <c r="M202"/>
  <c r="R201"/>
  <c r="Q201"/>
  <c r="P201"/>
  <c r="N201"/>
  <c r="M201"/>
  <c r="R200"/>
  <c r="Q200"/>
  <c r="P200"/>
  <c r="N200"/>
  <c r="M200"/>
  <c r="R199"/>
  <c r="Q199"/>
  <c r="P199"/>
  <c r="N199"/>
  <c r="M199"/>
  <c r="R198"/>
  <c r="Q198"/>
  <c r="P198"/>
  <c r="N198"/>
  <c r="M198"/>
  <c r="R197"/>
  <c r="Q197"/>
  <c r="P197"/>
  <c r="N197"/>
  <c r="M197"/>
  <c r="R196"/>
  <c r="Q196"/>
  <c r="P196"/>
  <c r="N196"/>
  <c r="M196"/>
  <c r="R195"/>
  <c r="Q195"/>
  <c r="P195"/>
  <c r="N195"/>
  <c r="M195"/>
  <c r="R194"/>
  <c r="Q194"/>
  <c r="P194"/>
  <c r="N194"/>
  <c r="M194"/>
  <c r="R193"/>
  <c r="Q193"/>
  <c r="P193"/>
  <c r="N193"/>
  <c r="M193"/>
  <c r="R192"/>
  <c r="Q192"/>
  <c r="P192"/>
  <c r="N192"/>
  <c r="M192"/>
  <c r="R191"/>
  <c r="Q191"/>
  <c r="P191"/>
  <c r="N191"/>
  <c r="M191"/>
  <c r="R190"/>
  <c r="Q190"/>
  <c r="P190"/>
  <c r="N190"/>
  <c r="M190"/>
  <c r="R189"/>
  <c r="Q189"/>
  <c r="P189"/>
  <c r="N189"/>
  <c r="M189"/>
  <c r="R188"/>
  <c r="Q188"/>
  <c r="P188"/>
  <c r="N188"/>
  <c r="M188"/>
  <c r="R187"/>
  <c r="Q187"/>
  <c r="P187"/>
  <c r="N187"/>
  <c r="M187"/>
  <c r="R186"/>
  <c r="Q186"/>
  <c r="P186"/>
  <c r="N186"/>
  <c r="M186"/>
  <c r="R185"/>
  <c r="Q185"/>
  <c r="P185"/>
  <c r="N185"/>
  <c r="M185"/>
  <c r="R184"/>
  <c r="Q184"/>
  <c r="P184"/>
  <c r="N184"/>
  <c r="M184"/>
  <c r="R183"/>
  <c r="Q183"/>
  <c r="P183"/>
  <c r="N183"/>
  <c r="M183"/>
  <c r="R182"/>
  <c r="Q182"/>
  <c r="P182"/>
  <c r="N182"/>
  <c r="M182"/>
  <c r="R181"/>
  <c r="Q181"/>
  <c r="P181"/>
  <c r="N181"/>
  <c r="M181"/>
  <c r="R180"/>
  <c r="Q180"/>
  <c r="P180"/>
  <c r="N180"/>
  <c r="M180"/>
  <c r="R179"/>
  <c r="Q179"/>
  <c r="P179"/>
  <c r="N179"/>
  <c r="M179"/>
  <c r="R178"/>
  <c r="Q178"/>
  <c r="P178"/>
  <c r="N178"/>
  <c r="M178"/>
  <c r="R177"/>
  <c r="Q177"/>
  <c r="P177"/>
  <c r="N177"/>
  <c r="M177"/>
  <c r="R176"/>
  <c r="Q176"/>
  <c r="P176"/>
  <c r="N176"/>
  <c r="M176"/>
  <c r="R175"/>
  <c r="Q175"/>
  <c r="P175"/>
  <c r="N175"/>
  <c r="M175"/>
  <c r="R174"/>
  <c r="Q174"/>
  <c r="P174"/>
  <c r="N174"/>
  <c r="M174"/>
  <c r="R173"/>
  <c r="Q173"/>
  <c r="P173"/>
  <c r="N173"/>
  <c r="M173"/>
  <c r="R172"/>
  <c r="Q172"/>
  <c r="P172"/>
  <c r="N172"/>
  <c r="M172"/>
  <c r="R171"/>
  <c r="Q171"/>
  <c r="P171"/>
  <c r="N171"/>
  <c r="M171"/>
  <c r="R170"/>
  <c r="Q170"/>
  <c r="P170"/>
  <c r="N170"/>
  <c r="M170"/>
  <c r="R169"/>
  <c r="Q169"/>
  <c r="P169"/>
  <c r="N169"/>
  <c r="M169"/>
  <c r="R168"/>
  <c r="Q168"/>
  <c r="P168"/>
  <c r="N168"/>
  <c r="M168"/>
  <c r="R167"/>
  <c r="Q167"/>
  <c r="P167"/>
  <c r="N167"/>
  <c r="M167"/>
  <c r="R166"/>
  <c r="Q166"/>
  <c r="P166"/>
  <c r="N166"/>
  <c r="M166"/>
  <c r="R165"/>
  <c r="Q165"/>
  <c r="P165"/>
  <c r="N165"/>
  <c r="M165"/>
  <c r="R164"/>
  <c r="Q164"/>
  <c r="P164"/>
  <c r="N164"/>
  <c r="M164"/>
  <c r="R163"/>
  <c r="Q163"/>
  <c r="P163"/>
  <c r="N163"/>
  <c r="M163"/>
  <c r="R162"/>
  <c r="Q162"/>
  <c r="P162"/>
  <c r="N162"/>
  <c r="M162"/>
  <c r="R161"/>
  <c r="Q161"/>
  <c r="P161"/>
  <c r="N161"/>
  <c r="M161"/>
  <c r="R160"/>
  <c r="Q160"/>
  <c r="P160"/>
  <c r="N160"/>
  <c r="M160"/>
  <c r="R159"/>
  <c r="Q159"/>
  <c r="P159"/>
  <c r="N159"/>
  <c r="M159"/>
  <c r="R158"/>
  <c r="Q158"/>
  <c r="P158"/>
  <c r="N158"/>
  <c r="M158"/>
  <c r="R157"/>
  <c r="Q157"/>
  <c r="P157"/>
  <c r="N157"/>
  <c r="M157"/>
  <c r="R156"/>
  <c r="Q156"/>
  <c r="P156"/>
  <c r="N156"/>
  <c r="M156"/>
  <c r="R155"/>
  <c r="Q155"/>
  <c r="P155"/>
  <c r="N155"/>
  <c r="M155"/>
  <c r="R154"/>
  <c r="Q154"/>
  <c r="P154"/>
  <c r="N154"/>
  <c r="M154"/>
  <c r="R153"/>
  <c r="Q153"/>
  <c r="P153"/>
  <c r="N153"/>
  <c r="M153"/>
  <c r="R152"/>
  <c r="Q152"/>
  <c r="P152"/>
  <c r="N152"/>
  <c r="M152"/>
  <c r="R151"/>
  <c r="Q151"/>
  <c r="P151"/>
  <c r="N151"/>
  <c r="M151"/>
  <c r="R150"/>
  <c r="Q150"/>
  <c r="P150"/>
  <c r="N150"/>
  <c r="M150"/>
  <c r="R149"/>
  <c r="Q149"/>
  <c r="P149"/>
  <c r="N149"/>
  <c r="M149"/>
  <c r="R148"/>
  <c r="Q148"/>
  <c r="P148"/>
  <c r="N148"/>
  <c r="M148"/>
  <c r="R147"/>
  <c r="Q147"/>
  <c r="P147"/>
  <c r="N147"/>
  <c r="M147"/>
  <c r="R146"/>
  <c r="Q146"/>
  <c r="P146"/>
  <c r="N146"/>
  <c r="M146"/>
  <c r="R145"/>
  <c r="Q145"/>
  <c r="P145"/>
  <c r="N145"/>
  <c r="M145"/>
  <c r="R144"/>
  <c r="Q144"/>
  <c r="P144"/>
  <c r="N144"/>
  <c r="M144"/>
  <c r="R143"/>
  <c r="Q143"/>
  <c r="P143"/>
  <c r="N143"/>
  <c r="M143"/>
  <c r="R142"/>
  <c r="Q142"/>
  <c r="P142"/>
  <c r="N142"/>
  <c r="M142"/>
  <c r="R141"/>
  <c r="Q141"/>
  <c r="P141"/>
  <c r="N141"/>
  <c r="M141"/>
  <c r="R140"/>
  <c r="Q140"/>
  <c r="P140"/>
  <c r="N140"/>
  <c r="M140"/>
  <c r="R139"/>
  <c r="Q139"/>
  <c r="P139"/>
  <c r="N139"/>
  <c r="M139"/>
  <c r="R138"/>
  <c r="Q138"/>
  <c r="P138"/>
  <c r="N138"/>
  <c r="M138"/>
  <c r="R137"/>
  <c r="Q137"/>
  <c r="P137"/>
  <c r="N137"/>
  <c r="M137"/>
  <c r="R136"/>
  <c r="Q136"/>
  <c r="P136"/>
  <c r="N136"/>
  <c r="M136"/>
  <c r="R135"/>
  <c r="Q135"/>
  <c r="P135"/>
  <c r="N135"/>
  <c r="M135"/>
  <c r="R134"/>
  <c r="Q134"/>
  <c r="P134"/>
  <c r="N134"/>
  <c r="M134"/>
  <c r="R133"/>
  <c r="Q133"/>
  <c r="P133"/>
  <c r="N133"/>
  <c r="M133"/>
  <c r="R132"/>
  <c r="Q132"/>
  <c r="P132"/>
  <c r="N132"/>
  <c r="M132"/>
  <c r="R131"/>
  <c r="Q131"/>
  <c r="P131"/>
  <c r="N131"/>
  <c r="M131"/>
  <c r="R130"/>
  <c r="Q130"/>
  <c r="P130"/>
  <c r="N130"/>
  <c r="M130"/>
  <c r="R129"/>
  <c r="Q129"/>
  <c r="P129"/>
  <c r="R128"/>
  <c r="Q128"/>
  <c r="P128"/>
  <c r="R127"/>
  <c r="Q127"/>
  <c r="P127"/>
  <c r="R126"/>
  <c r="Q126"/>
  <c r="P126"/>
  <c r="R125"/>
  <c r="Q125"/>
  <c r="R36"/>
  <c r="Q36"/>
  <c r="P36"/>
  <c r="R35"/>
  <c r="Q35"/>
  <c r="P35"/>
  <c r="R34"/>
  <c r="Q34"/>
  <c r="P34"/>
  <c r="R33"/>
  <c r="Q33"/>
  <c r="P33"/>
  <c r="R32"/>
  <c r="Q32"/>
  <c r="P32"/>
  <c r="R31"/>
  <c r="Q31"/>
  <c r="P31"/>
  <c r="R30"/>
  <c r="Q30"/>
  <c r="P30"/>
  <c r="R29"/>
  <c r="Q29"/>
  <c r="P29"/>
  <c r="R28"/>
  <c r="Q28"/>
  <c r="P28"/>
  <c r="R27"/>
  <c r="Q27"/>
  <c r="P27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Q15"/>
  <c r="P15"/>
  <c r="R14"/>
  <c r="Q14"/>
  <c r="P14"/>
  <c r="R13"/>
  <c r="Q13"/>
  <c r="P13"/>
  <c r="R12"/>
  <c r="Q12"/>
  <c r="P12"/>
  <c r="R11"/>
  <c r="Q11"/>
  <c r="P11"/>
  <c r="R10"/>
  <c r="Q10"/>
  <c r="P10"/>
  <c r="R9"/>
  <c r="Q9"/>
  <c r="P9"/>
  <c r="R8"/>
  <c r="Q8"/>
  <c r="P8"/>
  <c r="D8"/>
</calcChain>
</file>

<file path=xl/sharedStrings.xml><?xml version="1.0" encoding="utf-8"?>
<sst xmlns="http://schemas.openxmlformats.org/spreadsheetml/2006/main" count="6935" uniqueCount="219">
  <si>
    <t>Информация о резидентах ОРБИ</t>
  </si>
  <si>
    <t xml:space="preserve">наименование СМСП </t>
  </si>
  <si>
    <t>ИНН</t>
  </si>
  <si>
    <t>электронный адрес</t>
  </si>
  <si>
    <t>адрес регистрации СМСП</t>
  </si>
  <si>
    <t>телефон</t>
  </si>
  <si>
    <t>ИП Райкинен С.М.</t>
  </si>
  <si>
    <t>privet@agent-ura.ru</t>
  </si>
  <si>
    <t>644076, г.Омск, улица Юбилейная, д. 5, кв. 88</t>
  </si>
  <si>
    <t>8-3812-90-46-27</t>
  </si>
  <si>
    <t>ООО "Альфа"</t>
  </si>
  <si>
    <t>Alphafree.company@gmail.com</t>
  </si>
  <si>
    <t>644007, Омская область,  г.Омск, улица  Октябрьская,  дом 127, офис 4</t>
  </si>
  <si>
    <t>8-3812-90-46-58</t>
  </si>
  <si>
    <t>ИП Москвин А.В.</t>
  </si>
  <si>
    <t>mart90210@ya.ru</t>
  </si>
  <si>
    <t>644001, г. Омск, ул Масленникова, д.167, кв. 17</t>
  </si>
  <si>
    <t>8-3812-90-46-32</t>
  </si>
  <si>
    <t>ООО "Хирт Бизнес Групп"</t>
  </si>
  <si>
    <t>info@hirtgroup.ru</t>
  </si>
  <si>
    <t>644520, Омская область, район Омский, село Троицкое,  Бульвар Школьный, дом 7, помещение 2</t>
  </si>
  <si>
    <t>8-3812-90-46-25</t>
  </si>
  <si>
    <t>ИП Ковалева Н.В.</t>
  </si>
  <si>
    <t>KovalevaNV_2017@mail.ru</t>
  </si>
  <si>
    <t>644024, г. Омск,  ул. Жукова, 77, кв.12</t>
  </si>
  <si>
    <t>8-3812-90-46-36</t>
  </si>
  <si>
    <t>ООО "РосТсервис"</t>
  </si>
  <si>
    <t>N.S.Nastina@mail.ru</t>
  </si>
  <si>
    <t>630054, г. Новосибирск, ул. Титова, 29, кв.13</t>
  </si>
  <si>
    <t>8-913-916-17-97</t>
  </si>
  <si>
    <t>ООО "ОМИКС"</t>
  </si>
  <si>
    <t>pkversta@mail.ru</t>
  </si>
  <si>
    <t>644035, Омская область, г.Омск, Проспект Губкина, дом 12 </t>
  </si>
  <si>
    <t>8-3812-90-46-22</t>
  </si>
  <si>
    <t>ИП Кадученко В.Ф.</t>
  </si>
  <si>
    <t>v.kaduchenko@mail.ru</t>
  </si>
  <si>
    <t>г. Омск, ул. Степанца,3 кв.198</t>
  </si>
  <si>
    <t>8-3812-90-46-30</t>
  </si>
  <si>
    <t xml:space="preserve">ИП Мельникова Т.Н. </t>
  </si>
  <si>
    <t>tatyana.kremniova@yandex.ru</t>
  </si>
  <si>
    <t>644041, г. Омск, ул. Харьковская, д.19, кв.154</t>
  </si>
  <si>
    <t>8-3812-90-46-31</t>
  </si>
  <si>
    <t>ООО «Приоритет ПРОФИ»</t>
  </si>
  <si>
    <t>sergey_nakon@rambler.ru</t>
  </si>
  <si>
    <t>644031, Омская область, г.Омск, ул. Омская, д. 156, кв. 65</t>
  </si>
  <si>
    <t>8-3812-90-46-12</t>
  </si>
  <si>
    <t>ООО «Центр деловых решений»</t>
  </si>
  <si>
    <t>pogvik@list.ru</t>
  </si>
  <si>
    <t>644008, Омская область, г.Омск,  ул. Физкультурная, д. 8,  кор. Г, кв. 55</t>
  </si>
  <si>
    <t>8-3812-90-46-24</t>
  </si>
  <si>
    <t>ООО «Симург»</t>
  </si>
  <si>
    <t>Push_here@mail.ru</t>
  </si>
  <si>
    <t>644060, Омская область, г. Омск, ул. 5-Я Чередовая, д. 6</t>
  </si>
  <si>
    <t>8-3812-90-46-15</t>
  </si>
  <si>
    <t>ООО ЮК «ТетЧер»</t>
  </si>
  <si>
    <t>Spi57@ya.ru</t>
  </si>
  <si>
    <t>644094, Омская область, г.Омск, ул. 3-Я Еленовая, д.  6</t>
  </si>
  <si>
    <t>8-913-142-87-87</t>
  </si>
  <si>
    <t xml:space="preserve"> ООО «Агентство Эффективное»</t>
  </si>
  <si>
    <t>mail@agef.ru</t>
  </si>
  <si>
    <t>644007, Омская область, г.Омск, ул. Октябрьская, д. 159, кв. 105</t>
  </si>
  <si>
    <t>8-3812-90-46-42</t>
  </si>
  <si>
    <t>ИП Кукин А.В.</t>
  </si>
  <si>
    <t>kukinav1961kukinav@gmail.com</t>
  </si>
  <si>
    <t xml:space="preserve">644008, г.Омск, ул. Физкультурная, д.5, кв. 61 </t>
  </si>
  <si>
    <t>8-3812-90-46-37</t>
  </si>
  <si>
    <t>ИП Кутузова М.А.</t>
  </si>
  <si>
    <t>kutuzova.m@list.ru</t>
  </si>
  <si>
    <t xml:space="preserve">644043, г. Омск, ул. Волочаевская, д.17ж, кв. 167             </t>
  </si>
  <si>
    <t>8-908-793-91-23</t>
  </si>
  <si>
    <t>ООО «ФИМ»</t>
  </si>
  <si>
    <t>sales@alego.digital</t>
  </si>
  <si>
    <t>644041,  Омская область, г.Омск,  ул. Кирова, д. 22, кор. 2, кв. 147</t>
  </si>
  <si>
    <t>8-3812-90-46-59</t>
  </si>
  <si>
    <t>ИП Сало – Фоот В.С.</t>
  </si>
  <si>
    <t>salofoot@gmail.com</t>
  </si>
  <si>
    <t>644076, г.Омск, ул.75 Гвардейской бригады, д. 18Б, кв.37</t>
  </si>
  <si>
    <t>8-3812-90-46-38</t>
  </si>
  <si>
    <t>ООО «Современные технологии развития»</t>
  </si>
  <si>
    <t>chubatovanv@yandex.ru</t>
  </si>
  <si>
    <t>644013, Омская область, г. Омск, ул. Краснознаменная,д. 25, кор.1, кв. 74</t>
  </si>
  <si>
    <t>8-3812-90-46-16</t>
  </si>
  <si>
    <t>ООО "Свой стиль"</t>
  </si>
  <si>
    <t>pugovka55@list.ru</t>
  </si>
  <si>
    <t>644043, Омская область, г.Омск, ул. Волочаевская, д. 17Ж, кв. 167</t>
  </si>
  <si>
    <t>8-3812-90-46-34</t>
  </si>
  <si>
    <t>ООО "АТ Центр"</t>
  </si>
  <si>
    <t>office@sibtmk.ru</t>
  </si>
  <si>
    <t>644007, Омская область, г. Омск, ул. Чапаева, д. 111, каб. 2А</t>
  </si>
  <si>
    <t>8-923-699-45-54</t>
  </si>
  <si>
    <t>ООО "Новизна"</t>
  </si>
  <si>
    <t>novizna2018@inbox.ru</t>
  </si>
  <si>
    <t>644090, Омская область, г.Омск, ул. Заозерная, д. 27, кв. 50</t>
  </si>
  <si>
    <t>8-3812-90-46-35</t>
  </si>
  <si>
    <t>ООО "Аккутек"</t>
  </si>
  <si>
    <t>ups@accutec.ru</t>
  </si>
  <si>
    <t>644123, Омская область,  г.Омск,  ул. Крупской, д. 19, кор. 1, кв. 165</t>
  </si>
  <si>
    <t>8-3812-90-46-14</t>
  </si>
  <si>
    <t>ИП Захарченко А.В.</t>
  </si>
  <si>
    <t>lexkertis@gmail.com</t>
  </si>
  <si>
    <t>646984, Омская область, Кормиловский район, село Некрасовка, ул Советская, д.28</t>
  </si>
  <si>
    <t>8-3812-90-46-29</t>
  </si>
  <si>
    <t>ИП Ломовцев Д.Ю.</t>
  </si>
  <si>
    <t>den-as@yandex.ru</t>
  </si>
  <si>
    <t>644033, г.Омск, ул.Красный Путь, 143, кор.3, кв. 151</t>
  </si>
  <si>
    <t>8-909-537-63-31</t>
  </si>
  <si>
    <t>ООО "Причина успеха"</t>
  </si>
  <si>
    <t>privet@fermastudio.ru</t>
  </si>
  <si>
    <t>644076, Омская область, г.Омск, ул. Юбилейная, д. 5, кв. 88</t>
  </si>
  <si>
    <t>8-965-975-58-24</t>
  </si>
  <si>
    <t>ООО "Омский лес"</t>
  </si>
  <si>
    <t>omskles@yandex.ru</t>
  </si>
  <si>
    <t>644007,Омская область, г.Омск, ул. Чапаева, д.111, каб. 403</t>
  </si>
  <si>
    <t>8-3812-90-46-53</t>
  </si>
  <si>
    <t>ООО "Центр Стем"</t>
  </si>
  <si>
    <t>coi_stem@mail.ru</t>
  </si>
  <si>
    <t>644025, Омская область, г. Омск, ул. В.Ф.Маргелова, д. 354, кв. 33</t>
  </si>
  <si>
    <t>8-3812-90-46-21</t>
  </si>
  <si>
    <t>ИП Журов Е.Г.</t>
  </si>
  <si>
    <t>director@buongiorno.agency</t>
  </si>
  <si>
    <t>644504, Омская обл, Омский район , п.  Пятилетка, ул. Березовая, д. 9</t>
  </si>
  <si>
    <t>8-3812-90-46-39</t>
  </si>
  <si>
    <t>Журнал регистрации консультационной поддержки ОРБИ за январь 2020 года</t>
  </si>
  <si>
    <t>Номер реестровой записи</t>
  </si>
  <si>
    <t>ФИО сотрудника ОРБИ</t>
  </si>
  <si>
    <t>Информация о предоставляемой поддержке</t>
  </si>
  <si>
    <t>Информация о  СМСП - получателе поддержки</t>
  </si>
  <si>
    <t>дата оказания поддержки</t>
  </si>
  <si>
    <t>тематика предоставляемой поддержки</t>
  </si>
  <si>
    <t>вид предоставляемой поддержки</t>
  </si>
  <si>
    <t>Статус СМСП</t>
  </si>
  <si>
    <t>статус СМСП</t>
  </si>
  <si>
    <t>организационно-правовая форма СМСП</t>
  </si>
  <si>
    <t>Скловец Ирина Борисовна</t>
  </si>
  <si>
    <t>по вопросам системы государственной поддержки</t>
  </si>
  <si>
    <t>по вопросам системы налогооблажения</t>
  </si>
  <si>
    <t>электронный</t>
  </si>
  <si>
    <t>резидент ОРБИ</t>
  </si>
  <si>
    <t>ООО, ИП</t>
  </si>
  <si>
    <t>ИП</t>
  </si>
  <si>
    <t xml:space="preserve"> Райкинен С.М.</t>
  </si>
  <si>
    <t>Худякова Татьяна Александровна</t>
  </si>
  <si>
    <t>очный</t>
  </si>
  <si>
    <t>нерезидент ОРБИ</t>
  </si>
  <si>
    <t>ООО</t>
  </si>
  <si>
    <t xml:space="preserve"> "Альфа"</t>
  </si>
  <si>
    <t>Писарев Дмитрий Васильевич</t>
  </si>
  <si>
    <t>по вопросам бухгалтерского учета</t>
  </si>
  <si>
    <t>телефонный</t>
  </si>
  <si>
    <t xml:space="preserve"> Москвин А.В.</t>
  </si>
  <si>
    <t>по юридическим вопросам</t>
  </si>
  <si>
    <t xml:space="preserve"> "Хирт Бизнес Групп"</t>
  </si>
  <si>
    <t>по вопросам образовательной деятельности ОРБИ</t>
  </si>
  <si>
    <t xml:space="preserve"> Ковалева Н.В.</t>
  </si>
  <si>
    <t xml:space="preserve"> "РосТсервис"</t>
  </si>
  <si>
    <t xml:space="preserve"> "ОМИКС"</t>
  </si>
  <si>
    <t xml:space="preserve"> Кадученко В.Ф.</t>
  </si>
  <si>
    <t xml:space="preserve"> Мельникова Т.Н. </t>
  </si>
  <si>
    <t xml:space="preserve"> «Приоритет ПРОФИ»</t>
  </si>
  <si>
    <t xml:space="preserve"> «Центр деловых решений»</t>
  </si>
  <si>
    <t xml:space="preserve"> «Симург»</t>
  </si>
  <si>
    <t xml:space="preserve"> ЮК «ТетЧер»</t>
  </si>
  <si>
    <t xml:space="preserve"> «Агентство Эффективное»</t>
  </si>
  <si>
    <t xml:space="preserve"> Кукин А.В.</t>
  </si>
  <si>
    <t xml:space="preserve"> Кутузова М.А.</t>
  </si>
  <si>
    <t xml:space="preserve"> «ФИМ»</t>
  </si>
  <si>
    <t xml:space="preserve"> Сало – Фоот В.С.</t>
  </si>
  <si>
    <t xml:space="preserve"> «Современные технологии развития»</t>
  </si>
  <si>
    <t xml:space="preserve"> "Свой стиль"</t>
  </si>
  <si>
    <t xml:space="preserve"> "АТ Центр"</t>
  </si>
  <si>
    <t xml:space="preserve"> "Новизна"</t>
  </si>
  <si>
    <t xml:space="preserve"> "Аккутек"</t>
  </si>
  <si>
    <t xml:space="preserve"> Захарченко А.В.</t>
  </si>
  <si>
    <t xml:space="preserve"> Ломовцев Д.Ю.</t>
  </si>
  <si>
    <t xml:space="preserve"> "Причина успеха"</t>
  </si>
  <si>
    <t>"Омский лес"</t>
  </si>
  <si>
    <t xml:space="preserve"> "Центр Стем"</t>
  </si>
  <si>
    <t xml:space="preserve"> Журов Е.Г.</t>
  </si>
  <si>
    <t>Соболев Виктор Юрьевич</t>
  </si>
  <si>
    <t>Шнейдер Галина Владимировна</t>
  </si>
  <si>
    <t>Ромашов А.А.</t>
  </si>
  <si>
    <t>21_02_1983@mail.ru</t>
  </si>
  <si>
    <t>Губанов А.С.</t>
  </si>
  <si>
    <t>"Спички Букс"</t>
  </si>
  <si>
    <t>"Баланс"</t>
  </si>
  <si>
    <t>Лазарева А.А.</t>
  </si>
  <si>
    <t>дистанционный резидент ОРБИ</t>
  </si>
  <si>
    <t>НП</t>
  </si>
  <si>
    <t>по вопросам системы налогообложения</t>
  </si>
  <si>
    <t>Журнал регистрации консультационной поддержки ОРБИ за февраль 2020 года</t>
  </si>
  <si>
    <t>"Таргейт"</t>
  </si>
  <si>
    <t>targate@yandex.ru</t>
  </si>
  <si>
    <t>СППК "Большереченские просторы"</t>
  </si>
  <si>
    <t>kutnyah@mail.ru</t>
  </si>
  <si>
    <t>g.anri@mail.ru</t>
  </si>
  <si>
    <t>Омсская обл. г. Называевск. Ул. 3-я Северная.41</t>
  </si>
  <si>
    <t>8-908-809-96-80</t>
  </si>
  <si>
    <t>2.21.2020</t>
  </si>
  <si>
    <t>Журнал регистрации консультационной поддержки ОРБИ за март 2020 года</t>
  </si>
  <si>
    <t>СППК</t>
  </si>
  <si>
    <t>Журнал регистрации консультационной поддержки ОРБИ за апрель 2020 года</t>
  </si>
  <si>
    <t>Журнал регистрации консультационной поддержки ОРБИ за май 2020 года</t>
  </si>
  <si>
    <t>Журнал регистрации консультационной поддержки ОРБИ за июнь 2020 года</t>
  </si>
  <si>
    <t>Журнал регистрации консультационной поддержки ОРБИ за июль 2020 года</t>
  </si>
  <si>
    <t>Журнал регистрации консультационной поддержки ОРБИ за август 2020 года</t>
  </si>
  <si>
    <t>Журнал регистрации консультационной поддержки ОРБИ за сентябрь 2020 года</t>
  </si>
  <si>
    <t>Журнал регистрации консультационной поддержки ОРБИ за октябрь 2020 года</t>
  </si>
  <si>
    <t>Журнал регистрации консультационной поддержки ОРБИ за ноябрь 2020 года</t>
  </si>
  <si>
    <t>Журнал регистрации консультационной поддержки ОРБИ за декабрь 2020 года</t>
  </si>
  <si>
    <t>Хлопов Б.В.</t>
  </si>
  <si>
    <t>bvx85@mail.ru</t>
  </si>
  <si>
    <t>г. Омск, бульвар Архитекторов, д.13, корп.3 кв.132</t>
  </si>
  <si>
    <t>8-3812 51 50 57</t>
  </si>
  <si>
    <t>Кубрин А.В.</t>
  </si>
  <si>
    <t xml:space="preserve"> Кубрин А.В.</t>
  </si>
  <si>
    <t>kav-om55@mail.ru</t>
  </si>
  <si>
    <t>Омск. Ул. Пригородная.23 корп1 кв 242</t>
  </si>
  <si>
    <t>СССППК "Сибирская пасека"</t>
  </si>
  <si>
    <t xml:space="preserve">646885 Омская область, Азовский немецкий национальный район , 
аул Тулумбай, ул. Березовая, дом 5
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</si>
</sst>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000000"/>
    <numFmt numFmtId="166" formatCode="#\ ?/?"/>
    <numFmt numFmtId="167" formatCode="m/d/yyyy"/>
  </numFmts>
  <fonts count="17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13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 applyBorder="0" applyProtection="0"/>
  </cellStyleXfs>
  <cellXfs count="12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/>
    </xf>
    <xf numFmtId="164" fontId="1" fillId="0" borderId="3" xfId="0" applyNumberFormat="1" applyFont="1" applyBorder="1" applyAlignment="1" applyProtection="1">
      <alignment horizontal="center" vertical="center"/>
      <protection hidden="1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vertical="center"/>
    </xf>
    <xf numFmtId="0" fontId="1" fillId="0" borderId="3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2" borderId="2" xfId="0" applyNumberFormat="1" applyFont="1" applyFill="1" applyBorder="1"/>
    <xf numFmtId="164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165" fontId="1" fillId="0" borderId="2" xfId="0" applyNumberFormat="1" applyFont="1" applyBorder="1" applyAlignment="1" applyProtection="1">
      <alignment horizontal="center" vertical="center"/>
      <protection hidden="1"/>
    </xf>
    <xf numFmtId="166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7" fontId="1" fillId="0" borderId="16" xfId="0" applyNumberFormat="1" applyFont="1" applyBorder="1" applyAlignment="1">
      <alignment horizontal="center" vertical="center" wrapText="1"/>
    </xf>
    <xf numFmtId="167" fontId="1" fillId="0" borderId="16" xfId="0" applyNumberFormat="1" applyFont="1" applyBorder="1" applyAlignment="1">
      <alignment horizontal="center" vertical="center"/>
    </xf>
    <xf numFmtId="167" fontId="1" fillId="3" borderId="16" xfId="0" applyNumberFormat="1" applyFont="1" applyFill="1" applyBorder="1" applyAlignment="1">
      <alignment horizontal="center" vertical="center" wrapText="1"/>
    </xf>
    <xf numFmtId="1" fontId="2" fillId="3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9" fillId="0" borderId="16" xfId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/>
    </xf>
    <xf numFmtId="167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9" fillId="0" borderId="2" xfId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16" xfId="1" applyBorder="1" applyAlignment="1" applyProtection="1">
      <alignment horizontal="left" vertical="center"/>
    </xf>
    <xf numFmtId="0" fontId="9" fillId="0" borderId="16" xfId="1" applyBorder="1" applyAlignment="1" applyProtection="1">
      <alignment horizontal="left"/>
    </xf>
    <xf numFmtId="167" fontId="1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horizontal="center" vertical="center"/>
    </xf>
    <xf numFmtId="167" fontId="1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1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7" fontId="1" fillId="0" borderId="16" xfId="0" applyNumberFormat="1" applyFont="1" applyFill="1" applyBorder="1" applyAlignment="1" applyProtection="1">
      <alignment horizontal="center" vertical="center"/>
      <protection locked="0"/>
    </xf>
    <xf numFmtId="167" fontId="1" fillId="0" borderId="16" xfId="0" applyNumberFormat="1" applyFont="1" applyFill="1" applyBorder="1" applyAlignment="1">
      <alignment horizontal="center" vertical="center"/>
    </xf>
    <xf numFmtId="167" fontId="1" fillId="4" borderId="16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49" fontId="11" fillId="5" borderId="2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166" fontId="11" fillId="0" borderId="2" xfId="0" applyNumberFormat="1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165" fontId="11" fillId="0" borderId="2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6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1" fontId="2" fillId="6" borderId="16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167" fontId="11" fillId="6" borderId="2" xfId="0" applyNumberFormat="1" applyFont="1" applyFill="1" applyBorder="1" applyAlignment="1">
      <alignment horizontal="center" vertical="center" wrapText="1"/>
    </xf>
    <xf numFmtId="167" fontId="11" fillId="6" borderId="16" xfId="0" applyNumberFormat="1" applyFont="1" applyFill="1" applyBorder="1" applyAlignment="1">
      <alignment horizontal="center" vertical="center" wrapText="1"/>
    </xf>
    <xf numFmtId="167" fontId="11" fillId="0" borderId="16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16" xfId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80;&#1082;&#1090;&#1086;&#1088;\Downloads\2020_reestr_konsultacionnoy_podderzhki_pra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80;&#1082;&#1090;&#1086;&#1088;\Downloads\2020_reestr_konsultacionnoy_podderzhki%20SM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резиденты ОРБИ"/>
      <sheetName val="январь 2020"/>
      <sheetName val="февраль 2020"/>
      <sheetName val="март 2020"/>
      <sheetName val="апрель 2020"/>
      <sheetName val="май 2020"/>
      <sheetName val="июнь 2020"/>
      <sheetName val="июль 2020"/>
      <sheetName val="август 2020"/>
      <sheetName val="сентябрь 2020"/>
      <sheetName val="октябрь 2020"/>
      <sheetName val="ноябрь 2020"/>
      <sheetName val="декабрь 2020"/>
    </sheetNames>
    <sheetDataSet>
      <sheetData sheetId="0">
        <row r="4">
          <cell r="D4" t="str">
            <v>644076, г.Омск, улица Юбилейная, д. 5, кв. 88</v>
          </cell>
          <cell r="E4" t="str">
            <v>8-3812-90-46-27</v>
          </cell>
        </row>
        <row r="5">
          <cell r="C5" t="str">
            <v>Alphafree.company@gmail.com</v>
          </cell>
          <cell r="D5" t="str">
            <v>644007, Омская область,  г.Омск, улица  Октябрьская,  дом 127, офис 4</v>
          </cell>
          <cell r="E5" t="str">
            <v>8-3812-90-46-58</v>
          </cell>
        </row>
        <row r="6">
          <cell r="D6" t="str">
            <v>644001, г. Омск, ул Масленникова, д.167, кв. 17</v>
          </cell>
          <cell r="E6" t="str">
            <v>8-3812-90-46-32</v>
          </cell>
        </row>
        <row r="7">
          <cell r="C7" t="str">
            <v>info@hirtgroup.ru</v>
          </cell>
          <cell r="D7" t="str">
            <v>644520, Омская область, район Омский, село Троицкое,  Бульвар Школьный, дом 7, помещение 2</v>
          </cell>
          <cell r="E7" t="str">
            <v>8-3812-90-46-25</v>
          </cell>
        </row>
        <row r="8">
          <cell r="C8" t="str">
            <v>KovalevaNV_2017@mail.ru</v>
          </cell>
          <cell r="D8" t="str">
            <v>644024, г. Омск,  ул. Жукова, 77, кв.12</v>
          </cell>
          <cell r="E8" t="str">
            <v>8-3812-90-46-36</v>
          </cell>
        </row>
        <row r="10">
          <cell r="C10" t="str">
            <v>pkversta@mail.ru</v>
          </cell>
          <cell r="D10" t="str">
            <v>644035, Омская область, г.Омск, Проспект Губкина, дом 12 </v>
          </cell>
          <cell r="E10" t="str">
            <v>8-3812-90-46-22</v>
          </cell>
        </row>
        <row r="11">
          <cell r="C11" t="str">
            <v>v.kaduchenko@mail.ru</v>
          </cell>
          <cell r="D11" t="str">
            <v>г. Омск, ул. Степанца,3 кв.198</v>
          </cell>
          <cell r="E11" t="str">
            <v>8-3812-90-46-30</v>
          </cell>
        </row>
        <row r="12">
          <cell r="C12" t="str">
            <v>tatyana.kremniova@yandex.ru</v>
          </cell>
          <cell r="D12" t="str">
            <v>644041, г. Омск, ул. Харьковская, д.19, кв.154</v>
          </cell>
          <cell r="E12" t="str">
            <v>8-3812-90-46-31</v>
          </cell>
        </row>
        <row r="13">
          <cell r="C13" t="str">
            <v>sergey_nakon@rambler.ru</v>
          </cell>
          <cell r="D13" t="str">
            <v>644031, Омская область, г.Омск, ул. Омская, д. 156, кв. 65</v>
          </cell>
          <cell r="E13" t="str">
            <v>8-3812-90-46-12</v>
          </cell>
        </row>
        <row r="14">
          <cell r="C14" t="str">
            <v>pogvik@list.ru</v>
          </cell>
          <cell r="D14" t="str">
            <v>644008, Омская область, г.Омск,  ул. Физкультурная, д. 8,  кор. Г, кв. 55</v>
          </cell>
          <cell r="E14" t="str">
            <v>8-3812-90-46-24</v>
          </cell>
        </row>
        <row r="15">
          <cell r="C15" t="str">
            <v>Push_here@mail.ru</v>
          </cell>
          <cell r="D15" t="str">
            <v>644060, Омская область, г. Омск, ул. 5-Я Чередовая, д. 6</v>
          </cell>
          <cell r="E15" t="str">
            <v>8-3812-90-46-15</v>
          </cell>
        </row>
        <row r="16">
          <cell r="C16" t="str">
            <v>Spi57@ya.ru</v>
          </cell>
          <cell r="D16" t="str">
            <v>644094, Омская область, г.Омск, ул. 3-Я Еленовая, д.  6</v>
          </cell>
          <cell r="E16" t="str">
            <v>8-913-142-87-87</v>
          </cell>
        </row>
        <row r="17">
          <cell r="C17" t="str">
            <v>mail@agef.ru</v>
          </cell>
          <cell r="D17" t="str">
            <v>644007, Омская область, г.Омск, ул. Октябрьская, д. 159, кв. 105</v>
          </cell>
          <cell r="E17" t="str">
            <v>8-3812-90-46-42</v>
          </cell>
        </row>
        <row r="18">
          <cell r="C18" t="str">
            <v>kukinav1961kukinav@gmail.com</v>
          </cell>
          <cell r="D18" t="str">
            <v xml:space="preserve">644008, г.Омск, ул. Физкультурная, д.5, кв. 61 </v>
          </cell>
          <cell r="E18" t="str">
            <v>8-3812-90-46-37</v>
          </cell>
        </row>
        <row r="19">
          <cell r="C19" t="str">
            <v>kutuzova.m@list.ru</v>
          </cell>
          <cell r="D19" t="str">
            <v xml:space="preserve">644043, г. Омск, ул. Волочаевская, д.17ж, кв. 167             </v>
          </cell>
          <cell r="E19" t="str">
            <v>8-908-793-91-23</v>
          </cell>
        </row>
        <row r="21">
          <cell r="C21" t="str">
            <v>salofoot@gmail.com</v>
          </cell>
          <cell r="D21" t="str">
            <v>644076, г.Омск, ул.75 Гвардейской бригады, д. 18Б, кв.37</v>
          </cell>
          <cell r="E21" t="str">
            <v>8-3812-90-46-38</v>
          </cell>
        </row>
        <row r="22">
          <cell r="C22" t="str">
            <v>chubatovanv@yandex.ru</v>
          </cell>
          <cell r="D22" t="str">
            <v>644013, Омская область, г. Омск, ул. Краснознаменная,д. 25, кор.1, кв. 74</v>
          </cell>
          <cell r="E22" t="str">
            <v>8-3812-90-46-16</v>
          </cell>
        </row>
        <row r="23">
          <cell r="C23" t="str">
            <v>pugovka55@list.ru</v>
          </cell>
          <cell r="D23" t="str">
            <v>644043, Омская область, г.Омск, ул. Волочаевская, д. 17Ж, кв. 167</v>
          </cell>
          <cell r="E23" t="str">
            <v>8-3812-90-46-34</v>
          </cell>
        </row>
        <row r="24">
          <cell r="C24" t="str">
            <v>office@sibtmk.ru</v>
          </cell>
          <cell r="D24" t="str">
            <v>644007, Омская область, г. Омск, ул. Чапаева, д. 111, каб. 2А</v>
          </cell>
          <cell r="E24" t="str">
            <v>8-923-699-45-54</v>
          </cell>
        </row>
        <row r="25">
          <cell r="C25" t="str">
            <v>novizna2018@inbox.ru</v>
          </cell>
          <cell r="D25" t="str">
            <v>644090, Омская область, г.Омск, ул. Заозерная, д. 27, кв. 50</v>
          </cell>
          <cell r="E25" t="str">
            <v>8-3812-90-46-35</v>
          </cell>
        </row>
        <row r="26">
          <cell r="C26" t="str">
            <v>ups@accutec.ru</v>
          </cell>
          <cell r="D26" t="str">
            <v>644123, Омская область,  г.Омск,  ул. Крупской, д. 19, кор. 1, кв. 165</v>
          </cell>
          <cell r="E26" t="str">
            <v>8-3812-90-46-14</v>
          </cell>
        </row>
        <row r="27">
          <cell r="C27" t="str">
            <v>lexkertis@gmail.com</v>
          </cell>
          <cell r="D27" t="str">
            <v>646984, Омская область, Кормиловский район, село Некрасовка, ул Советская, д.28</v>
          </cell>
          <cell r="E27" t="str">
            <v>8-3812-90-46-29</v>
          </cell>
        </row>
        <row r="28">
          <cell r="C28" t="str">
            <v>den-as@yandex.ru</v>
          </cell>
          <cell r="D28" t="str">
            <v>644033, г.Омск, ул.Красный Путь, 143, кор.3, кв. 151</v>
          </cell>
          <cell r="E28" t="str">
            <v>8-909-537-63-31</v>
          </cell>
        </row>
        <row r="29">
          <cell r="C29" t="str">
            <v>privet@fermastudio.ru</v>
          </cell>
          <cell r="D29" t="str">
            <v>644076, Омская область, г.Омск, ул. Юбилейная, д. 5, кв. 88</v>
          </cell>
          <cell r="E29" t="str">
            <v>8-965-975-58-24</v>
          </cell>
        </row>
        <row r="30">
          <cell r="C30" t="str">
            <v>omskles@yandex.ru</v>
          </cell>
          <cell r="D30" t="str">
            <v>644007,Омская область, г.Омск, ул. Чапаева, д.111, каб. 403</v>
          </cell>
          <cell r="E30" t="str">
            <v>8-3812-90-46-53</v>
          </cell>
        </row>
        <row r="31">
          <cell r="C31" t="str">
            <v>coi_stem@mail.ru</v>
          </cell>
          <cell r="D31" t="str">
            <v>644025, Омская область, г. Омск, ул. В.Ф.Маргелова, д. 354, кв. 33</v>
          </cell>
          <cell r="E31" t="str">
            <v>8-3812-90-46-21</v>
          </cell>
        </row>
        <row r="32">
          <cell r="C32" t="str">
            <v>director@buongiorno.agency</v>
          </cell>
          <cell r="D32" t="str">
            <v>644504, Омская обл, Омский район , п.  Пятилетка, ул. Березовая, д. 9</v>
          </cell>
          <cell r="E32" t="str">
            <v>8-3812-90-46-39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резиденты ОРБИ"/>
      <sheetName val="январь 2020"/>
      <sheetName val="февраль 2020"/>
      <sheetName val="март 2020"/>
      <sheetName val="май 2020"/>
      <sheetName val="июнь 2020"/>
      <sheetName val="июль 2020"/>
      <sheetName val="август 2020"/>
      <sheetName val="сентябрь 2020"/>
      <sheetName val="октябрь 2020"/>
      <sheetName val="ноябрь 2020"/>
      <sheetName val="декабрь 2020"/>
    </sheetNames>
    <sheetDataSet>
      <sheetData sheetId="0" refreshError="1">
        <row r="4">
          <cell r="D4" t="str">
            <v>644076, г.Омск, улица Юбилейная, д. 5, кв. 88</v>
          </cell>
          <cell r="E4" t="str">
            <v>8-3812-90-46-27</v>
          </cell>
        </row>
        <row r="5">
          <cell r="C5" t="str">
            <v>Alphafree.company@gmail.com</v>
          </cell>
          <cell r="D5" t="str">
            <v>644007, Омская область,  г.Омск, улица  Октябрьская,  дом 127, офис 4</v>
          </cell>
          <cell r="E5" t="str">
            <v>8-3812-90-46-58</v>
          </cell>
        </row>
        <row r="6">
          <cell r="D6" t="str">
            <v>644001, г. Омск, ул Масленникова, д.167, кв. 17</v>
          </cell>
          <cell r="E6" t="str">
            <v>8-3812-90-46-32</v>
          </cell>
        </row>
        <row r="7">
          <cell r="C7" t="str">
            <v>info@hirtgroup.ru</v>
          </cell>
          <cell r="D7" t="str">
            <v>644520, Омская область, район Омский, село Троицкое,  Бульвар Школьный, дом 7, помещение 2</v>
          </cell>
          <cell r="E7" t="str">
            <v>8-3812-90-46-25</v>
          </cell>
        </row>
        <row r="8">
          <cell r="C8" t="str">
            <v>KovalevaNV_2017@mail.ru</v>
          </cell>
          <cell r="D8" t="str">
            <v>644024, г. Омск,  ул. Жукова, 77, кв.12</v>
          </cell>
          <cell r="E8" t="str">
            <v>8-3812-90-46-36</v>
          </cell>
        </row>
        <row r="10">
          <cell r="C10" t="str">
            <v>pkversta@mail.ru</v>
          </cell>
          <cell r="D10" t="str">
            <v>644035, Омская область, г.Омск, Проспект Губкина, дом 12 </v>
          </cell>
          <cell r="E10" t="str">
            <v>8-3812-90-46-22</v>
          </cell>
        </row>
        <row r="11">
          <cell r="C11" t="str">
            <v>v.kaduchenko@mail.ru</v>
          </cell>
          <cell r="D11" t="str">
            <v>г. Омск, ул. Степанца,3 кв.198</v>
          </cell>
          <cell r="E11" t="str">
            <v>8-3812-90-46-30</v>
          </cell>
        </row>
        <row r="12">
          <cell r="C12" t="str">
            <v>tatyana.kremniova@yandex.ru</v>
          </cell>
          <cell r="D12" t="str">
            <v>644041, г. Омск, ул. Харьковская, д.19, кв.154</v>
          </cell>
          <cell r="E12" t="str">
            <v>8-3812-90-46-31</v>
          </cell>
        </row>
        <row r="13">
          <cell r="C13" t="str">
            <v>sergey_nakon@rambler.ru</v>
          </cell>
          <cell r="D13" t="str">
            <v>644031, Омская область, г.Омск, ул. Омская, д. 156, кв. 65</v>
          </cell>
          <cell r="E13" t="str">
            <v>8-3812-90-46-12</v>
          </cell>
        </row>
        <row r="14">
          <cell r="C14" t="str">
            <v>pogvik@list.ru</v>
          </cell>
          <cell r="D14" t="str">
            <v>644008, Омская область, г.Омск,  ул. Физкультурная, д. 8,  кор. Г, кв. 55</v>
          </cell>
          <cell r="E14" t="str">
            <v>8-3812-90-46-24</v>
          </cell>
        </row>
        <row r="15">
          <cell r="C15" t="str">
            <v>Push_here@mail.ru</v>
          </cell>
          <cell r="D15" t="str">
            <v>644060, Омская область, г. Омск, ул. 5-Я Чередовая, д. 6</v>
          </cell>
          <cell r="E15" t="str">
            <v>8-3812-90-46-15</v>
          </cell>
        </row>
        <row r="16">
          <cell r="C16" t="str">
            <v>Spi57@ya.ru</v>
          </cell>
          <cell r="D16" t="str">
            <v>644094, Омская область, г.Омск, ул. 3-Я Еленовая, д.  6</v>
          </cell>
          <cell r="E16" t="str">
            <v>8-913-142-87-87</v>
          </cell>
        </row>
        <row r="17">
          <cell r="C17" t="str">
            <v>mail@agef.ru</v>
          </cell>
          <cell r="D17" t="str">
            <v>644007, Омская область, г.Омск, ул. Октябрьская, д. 159, кв. 105</v>
          </cell>
          <cell r="E17" t="str">
            <v>8-3812-90-46-42</v>
          </cell>
        </row>
        <row r="18">
          <cell r="C18" t="str">
            <v>kukinav1961kukinav@gmail.com</v>
          </cell>
          <cell r="D18" t="str">
            <v xml:space="preserve">644008, г.Омск, ул. Физкультурная, д.5, кв. 61 </v>
          </cell>
          <cell r="E18" t="str">
            <v>8-3812-90-46-37</v>
          </cell>
        </row>
        <row r="19">
          <cell r="C19" t="str">
            <v>kutuzova.m@list.ru</v>
          </cell>
          <cell r="D19" t="str">
            <v xml:space="preserve">644043, г. Омск, ул. Волочаевская, д.17ж, кв. 167             </v>
          </cell>
          <cell r="E19" t="str">
            <v>8-908-793-91-23</v>
          </cell>
        </row>
        <row r="21">
          <cell r="C21" t="str">
            <v>salofoot@gmail.com</v>
          </cell>
          <cell r="D21" t="str">
            <v>644076, г.Омск, ул.75 Гвардейской бригады, д. 18Б, кв.37</v>
          </cell>
          <cell r="E21" t="str">
            <v>8-3812-90-46-38</v>
          </cell>
        </row>
        <row r="22">
          <cell r="C22" t="str">
            <v>chubatovanv@yandex.ru</v>
          </cell>
          <cell r="D22" t="str">
            <v>644013, Омская область, г. Омск, ул. Краснознаменная,д. 25, кор.1, кв. 74</v>
          </cell>
          <cell r="E22" t="str">
            <v>8-3812-90-46-16</v>
          </cell>
        </row>
        <row r="23">
          <cell r="C23" t="str">
            <v>pugovka55@list.ru</v>
          </cell>
          <cell r="D23" t="str">
            <v>644043, Омская область, г.Омск, ул. Волочаевская, д. 17Ж, кв. 167</v>
          </cell>
          <cell r="E23" t="str">
            <v>8-3812-90-46-34</v>
          </cell>
        </row>
        <row r="24">
          <cell r="C24" t="str">
            <v>office@sibtmk.ru</v>
          </cell>
          <cell r="D24" t="str">
            <v>644007, Омская область, г. Омск, ул. Чапаева, д. 111, каб. 2А</v>
          </cell>
          <cell r="E24" t="str">
            <v>8-923-699-45-54</v>
          </cell>
        </row>
        <row r="25">
          <cell r="C25" t="str">
            <v>novizna2018@inbox.ru</v>
          </cell>
          <cell r="D25" t="str">
            <v>644090, Омская область, г.Омск, ул. Заозерная, д. 27, кв. 50</v>
          </cell>
          <cell r="E25" t="str">
            <v>8-3812-90-46-35</v>
          </cell>
        </row>
        <row r="26">
          <cell r="C26" t="str">
            <v>ups@accutec.ru</v>
          </cell>
          <cell r="D26" t="str">
            <v>644123, Омская область,  г.Омск,  ул. Крупской, д. 19, кор. 1, кв. 165</v>
          </cell>
          <cell r="E26" t="str">
            <v>8-3812-90-46-14</v>
          </cell>
        </row>
        <row r="27">
          <cell r="C27" t="str">
            <v>lexkertis@gmail.com</v>
          </cell>
          <cell r="D27" t="str">
            <v>646984, Омская область, Кормиловский район, село Некрасовка, ул Советская, д.28</v>
          </cell>
          <cell r="E27" t="str">
            <v>8-3812-90-46-29</v>
          </cell>
        </row>
        <row r="28">
          <cell r="C28" t="str">
            <v>den-as@yandex.ru</v>
          </cell>
          <cell r="D28" t="str">
            <v>644033, г.Омск, ул.Красный Путь, 143, кор.3, кв. 151</v>
          </cell>
          <cell r="E28" t="str">
            <v>8-909-537-63-31</v>
          </cell>
        </row>
        <row r="30">
          <cell r="C30" t="str">
            <v>omskles@yandex.ru</v>
          </cell>
          <cell r="D30" t="str">
            <v>644007,Омская область, г.Омск, ул. Чапаева, д.111, каб. 403</v>
          </cell>
          <cell r="E30" t="str">
            <v>8-3812-90-46-53</v>
          </cell>
        </row>
        <row r="31">
          <cell r="C31" t="str">
            <v>coi_stem@mail.ru</v>
          </cell>
          <cell r="D31" t="str">
            <v>644025, Омская область, г. Омск, ул. В.Ф.Маргелова, д. 354, кв. 33</v>
          </cell>
          <cell r="E31" t="str">
            <v>8-3812-90-46-21</v>
          </cell>
        </row>
        <row r="32">
          <cell r="C32" t="str">
            <v>director@buongiorno.agency</v>
          </cell>
          <cell r="D32" t="str">
            <v>644504, Омская обл, Омский район , п.  Пятилетка, ул. Березовая, д. 9</v>
          </cell>
          <cell r="E32" t="str">
            <v>8-3812-90-46-39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IL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_02_1983@mail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kutnyah@mail.ru" TargetMode="External"/><Relationship Id="rId13" Type="http://schemas.openxmlformats.org/officeDocument/2006/relationships/hyperlink" Target="mailto:targate@yandex.ru" TargetMode="External"/><Relationship Id="rId3" Type="http://schemas.openxmlformats.org/officeDocument/2006/relationships/hyperlink" Target="mailto:g.anri@mail.ru" TargetMode="External"/><Relationship Id="rId7" Type="http://schemas.openxmlformats.org/officeDocument/2006/relationships/hyperlink" Target="mailto:targate@yandex.ru" TargetMode="External"/><Relationship Id="rId12" Type="http://schemas.openxmlformats.org/officeDocument/2006/relationships/hyperlink" Target="mailto:g.anri@mail.ru" TargetMode="External"/><Relationship Id="rId2" Type="http://schemas.openxmlformats.org/officeDocument/2006/relationships/hyperlink" Target="mailto:kutnyah@mail.ru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targate@yandex.ru" TargetMode="External"/><Relationship Id="rId6" Type="http://schemas.openxmlformats.org/officeDocument/2006/relationships/hyperlink" Target="mailto:g.anri@mail.ru" TargetMode="External"/><Relationship Id="rId11" Type="http://schemas.openxmlformats.org/officeDocument/2006/relationships/hyperlink" Target="mailto:kutnyah@mail.ru" TargetMode="External"/><Relationship Id="rId5" Type="http://schemas.openxmlformats.org/officeDocument/2006/relationships/hyperlink" Target="mailto:kutnyah@mail.ru" TargetMode="External"/><Relationship Id="rId15" Type="http://schemas.openxmlformats.org/officeDocument/2006/relationships/hyperlink" Target="mailto:g.anri@mail.ru" TargetMode="External"/><Relationship Id="rId10" Type="http://schemas.openxmlformats.org/officeDocument/2006/relationships/hyperlink" Target="mailto:targate@yandex.ru" TargetMode="External"/><Relationship Id="rId4" Type="http://schemas.openxmlformats.org/officeDocument/2006/relationships/hyperlink" Target="mailto:targate@yandex.ru" TargetMode="External"/><Relationship Id="rId9" Type="http://schemas.openxmlformats.org/officeDocument/2006/relationships/hyperlink" Target="mailto:g.anri@mail.ru" TargetMode="External"/><Relationship Id="rId14" Type="http://schemas.openxmlformats.org/officeDocument/2006/relationships/hyperlink" Target="mailto:kutnyah@mail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g.anri@mail.ru" TargetMode="External"/><Relationship Id="rId2" Type="http://schemas.openxmlformats.org/officeDocument/2006/relationships/hyperlink" Target="mailto:kutnyah@mail.ru" TargetMode="External"/><Relationship Id="rId1" Type="http://schemas.openxmlformats.org/officeDocument/2006/relationships/hyperlink" Target="mailto:targate@yandex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kutnyah@mail.ru" TargetMode="External"/><Relationship Id="rId3" Type="http://schemas.openxmlformats.org/officeDocument/2006/relationships/hyperlink" Target="mailto:g.anri@mail.ru" TargetMode="External"/><Relationship Id="rId7" Type="http://schemas.openxmlformats.org/officeDocument/2006/relationships/hyperlink" Target="mailto:targate@yandex.ru" TargetMode="External"/><Relationship Id="rId2" Type="http://schemas.openxmlformats.org/officeDocument/2006/relationships/hyperlink" Target="mailto:kutnyah@mail.ru" TargetMode="External"/><Relationship Id="rId1" Type="http://schemas.openxmlformats.org/officeDocument/2006/relationships/hyperlink" Target="mailto:targate@yandex.ru" TargetMode="External"/><Relationship Id="rId6" Type="http://schemas.openxmlformats.org/officeDocument/2006/relationships/hyperlink" Target="mailto:g.anri@mail.ru" TargetMode="External"/><Relationship Id="rId5" Type="http://schemas.openxmlformats.org/officeDocument/2006/relationships/hyperlink" Target="mailto:kutnyah@mail.ru" TargetMode="External"/><Relationship Id="rId4" Type="http://schemas.openxmlformats.org/officeDocument/2006/relationships/hyperlink" Target="mailto:targate@yandex.ru" TargetMode="External"/><Relationship Id="rId9" Type="http://schemas.openxmlformats.org/officeDocument/2006/relationships/hyperlink" Target="mailto:g.anri@mail.r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kutnyah@mail.ru" TargetMode="External"/><Relationship Id="rId3" Type="http://schemas.openxmlformats.org/officeDocument/2006/relationships/hyperlink" Target="mailto:g.anri@mail.ru" TargetMode="External"/><Relationship Id="rId7" Type="http://schemas.openxmlformats.org/officeDocument/2006/relationships/hyperlink" Target="mailto:targate@yandex.ru" TargetMode="External"/><Relationship Id="rId2" Type="http://schemas.openxmlformats.org/officeDocument/2006/relationships/hyperlink" Target="mailto:kutnyah@mail.ru" TargetMode="External"/><Relationship Id="rId1" Type="http://schemas.openxmlformats.org/officeDocument/2006/relationships/hyperlink" Target="mailto:targate@yandex.ru" TargetMode="External"/><Relationship Id="rId6" Type="http://schemas.openxmlformats.org/officeDocument/2006/relationships/hyperlink" Target="mailto:g.anri@mail.ru" TargetMode="External"/><Relationship Id="rId5" Type="http://schemas.openxmlformats.org/officeDocument/2006/relationships/hyperlink" Target="mailto:kutnyah@mail.ru" TargetMode="External"/><Relationship Id="rId4" Type="http://schemas.openxmlformats.org/officeDocument/2006/relationships/hyperlink" Target="mailto:targate@yandex.ru" TargetMode="External"/><Relationship Id="rId9" Type="http://schemas.openxmlformats.org/officeDocument/2006/relationships/hyperlink" Target="mailto:g.anri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opLeftCell="A19" workbookViewId="0">
      <selection activeCell="D31" sqref="D31"/>
    </sheetView>
  </sheetViews>
  <sheetFormatPr defaultRowHeight="15"/>
  <cols>
    <col min="1" max="2" width="53.140625" customWidth="1"/>
    <col min="3" max="3" width="36.5703125" customWidth="1"/>
    <col min="4" max="4" width="48" style="1" customWidth="1"/>
    <col min="5" max="5" width="27.42578125" customWidth="1"/>
    <col min="6" max="1025" width="8.7109375" customWidth="1"/>
  </cols>
  <sheetData>
    <row r="1" spans="1:5" ht="45" customHeight="1">
      <c r="A1" s="2" t="s">
        <v>0</v>
      </c>
      <c r="B1" s="2"/>
      <c r="C1" s="2"/>
      <c r="D1" s="3"/>
      <c r="E1" s="2"/>
    </row>
    <row r="2" spans="1:5" ht="18.7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ht="18.75">
      <c r="A3" s="5">
        <v>1</v>
      </c>
      <c r="B3" s="5">
        <v>2</v>
      </c>
      <c r="C3" s="5">
        <v>3</v>
      </c>
      <c r="D3" s="5">
        <v>4</v>
      </c>
      <c r="E3" s="5">
        <v>5</v>
      </c>
    </row>
    <row r="4" spans="1:5" ht="37.5">
      <c r="A4" s="6" t="s">
        <v>6</v>
      </c>
      <c r="B4" s="7">
        <v>220400089971</v>
      </c>
      <c r="C4" s="8" t="s">
        <v>7</v>
      </c>
      <c r="D4" s="9" t="s">
        <v>8</v>
      </c>
      <c r="E4" s="10" t="s">
        <v>9</v>
      </c>
    </row>
    <row r="5" spans="1:5" ht="37.5">
      <c r="A5" s="6" t="s">
        <v>10</v>
      </c>
      <c r="B5" s="11">
        <v>5503252035</v>
      </c>
      <c r="C5" s="8" t="s">
        <v>11</v>
      </c>
      <c r="D5" s="12" t="s">
        <v>12</v>
      </c>
      <c r="E5" s="10" t="s">
        <v>13</v>
      </c>
    </row>
    <row r="6" spans="1:5" ht="37.5">
      <c r="A6" s="6" t="s">
        <v>14</v>
      </c>
      <c r="B6" s="7">
        <v>550618584393</v>
      </c>
      <c r="C6" s="8" t="s">
        <v>15</v>
      </c>
      <c r="D6" s="13" t="s">
        <v>16</v>
      </c>
      <c r="E6" s="10" t="s">
        <v>17</v>
      </c>
    </row>
    <row r="7" spans="1:5" ht="56.25">
      <c r="A7" s="6" t="s">
        <v>18</v>
      </c>
      <c r="B7" s="11">
        <v>5528034906</v>
      </c>
      <c r="C7" s="8" t="s">
        <v>19</v>
      </c>
      <c r="D7" s="12" t="s">
        <v>20</v>
      </c>
      <c r="E7" s="10" t="s">
        <v>21</v>
      </c>
    </row>
    <row r="8" spans="1:5" ht="18.75">
      <c r="A8" s="6" t="s">
        <v>22</v>
      </c>
      <c r="B8" s="7">
        <v>550604537040</v>
      </c>
      <c r="C8" s="8" t="s">
        <v>23</v>
      </c>
      <c r="D8" s="13" t="s">
        <v>24</v>
      </c>
      <c r="E8" s="14" t="s">
        <v>25</v>
      </c>
    </row>
    <row r="9" spans="1:5" ht="37.5">
      <c r="A9" s="6" t="s">
        <v>26</v>
      </c>
      <c r="B9" s="11">
        <v>5404045616</v>
      </c>
      <c r="C9" s="8" t="s">
        <v>27</v>
      </c>
      <c r="D9" s="13" t="s">
        <v>28</v>
      </c>
      <c r="E9" s="10" t="s">
        <v>29</v>
      </c>
    </row>
    <row r="10" spans="1:5" ht="37.5">
      <c r="A10" s="6" t="s">
        <v>30</v>
      </c>
      <c r="B10" s="11">
        <v>5501132906</v>
      </c>
      <c r="C10" s="8" t="s">
        <v>31</v>
      </c>
      <c r="D10" s="12" t="s">
        <v>32</v>
      </c>
      <c r="E10" s="10" t="s">
        <v>33</v>
      </c>
    </row>
    <row r="11" spans="1:5" ht="18.75">
      <c r="A11" s="6" t="s">
        <v>34</v>
      </c>
      <c r="B11" s="7">
        <v>550767944356</v>
      </c>
      <c r="C11" s="8" t="s">
        <v>35</v>
      </c>
      <c r="D11" s="13" t="s">
        <v>36</v>
      </c>
      <c r="E11" s="10" t="s">
        <v>37</v>
      </c>
    </row>
    <row r="12" spans="1:5" ht="37.5">
      <c r="A12" s="6" t="s">
        <v>38</v>
      </c>
      <c r="B12" s="15">
        <v>550613662753</v>
      </c>
      <c r="C12" s="8" t="s">
        <v>39</v>
      </c>
      <c r="D12" s="13" t="s">
        <v>40</v>
      </c>
      <c r="E12" s="10" t="s">
        <v>41</v>
      </c>
    </row>
    <row r="13" spans="1:5" ht="37.5">
      <c r="A13" s="6" t="s">
        <v>42</v>
      </c>
      <c r="B13" s="16">
        <v>5504151752</v>
      </c>
      <c r="C13" s="8" t="s">
        <v>43</v>
      </c>
      <c r="D13" s="12" t="s">
        <v>44</v>
      </c>
      <c r="E13" s="10" t="s">
        <v>45</v>
      </c>
    </row>
    <row r="14" spans="1:5" ht="37.5">
      <c r="A14" s="6" t="s">
        <v>46</v>
      </c>
      <c r="B14" s="16">
        <v>5501169649</v>
      </c>
      <c r="C14" s="8" t="s">
        <v>47</v>
      </c>
      <c r="D14" s="12" t="s">
        <v>48</v>
      </c>
      <c r="E14" s="10" t="s">
        <v>49</v>
      </c>
    </row>
    <row r="15" spans="1:5" ht="37.5">
      <c r="A15" s="6" t="s">
        <v>50</v>
      </c>
      <c r="B15" s="16">
        <v>5505058435</v>
      </c>
      <c r="C15" s="8" t="s">
        <v>51</v>
      </c>
      <c r="D15" s="12" t="s">
        <v>52</v>
      </c>
      <c r="E15" s="10" t="s">
        <v>53</v>
      </c>
    </row>
    <row r="16" spans="1:5" ht="37.5">
      <c r="A16" s="6" t="s">
        <v>54</v>
      </c>
      <c r="B16" s="16">
        <v>5503179177</v>
      </c>
      <c r="C16" s="8" t="s">
        <v>55</v>
      </c>
      <c r="D16" s="12" t="s">
        <v>56</v>
      </c>
      <c r="E16" s="10" t="s">
        <v>57</v>
      </c>
    </row>
    <row r="17" spans="1:5" ht="37.5">
      <c r="A17" s="6" t="s">
        <v>58</v>
      </c>
      <c r="B17" s="17">
        <v>5503176610</v>
      </c>
      <c r="C17" s="8" t="s">
        <v>59</v>
      </c>
      <c r="D17" s="12" t="s">
        <v>60</v>
      </c>
      <c r="E17" s="10" t="s">
        <v>61</v>
      </c>
    </row>
    <row r="18" spans="1:5" ht="37.5">
      <c r="A18" s="6" t="s">
        <v>62</v>
      </c>
      <c r="B18" s="18">
        <v>550301006139</v>
      </c>
      <c r="C18" s="8" t="s">
        <v>63</v>
      </c>
      <c r="D18" s="13" t="s">
        <v>64</v>
      </c>
      <c r="E18" s="10" t="s">
        <v>65</v>
      </c>
    </row>
    <row r="19" spans="1:5" ht="37.5">
      <c r="A19" s="6" t="s">
        <v>66</v>
      </c>
      <c r="B19" s="18">
        <v>551404059141</v>
      </c>
      <c r="C19" s="8" t="s">
        <v>67</v>
      </c>
      <c r="D19" s="13" t="s">
        <v>68</v>
      </c>
      <c r="E19" s="10" t="s">
        <v>69</v>
      </c>
    </row>
    <row r="20" spans="1:5" ht="37.5">
      <c r="A20" s="6" t="s">
        <v>70</v>
      </c>
      <c r="B20" s="18">
        <v>5506168455</v>
      </c>
      <c r="C20" s="8" t="s">
        <v>71</v>
      </c>
      <c r="D20" s="12" t="s">
        <v>72</v>
      </c>
      <c r="E20" s="10" t="s">
        <v>73</v>
      </c>
    </row>
    <row r="21" spans="1:5" ht="37.5">
      <c r="A21" s="6" t="s">
        <v>74</v>
      </c>
      <c r="B21" s="18">
        <v>550616517480</v>
      </c>
      <c r="C21" s="8" t="s">
        <v>75</v>
      </c>
      <c r="D21" s="13" t="s">
        <v>76</v>
      </c>
      <c r="E21" s="10" t="s">
        <v>77</v>
      </c>
    </row>
    <row r="22" spans="1:5" ht="37.5">
      <c r="A22" s="6" t="s">
        <v>78</v>
      </c>
      <c r="B22" s="16">
        <v>5503182645</v>
      </c>
      <c r="C22" s="8" t="s">
        <v>79</v>
      </c>
      <c r="D22" s="12" t="s">
        <v>80</v>
      </c>
      <c r="E22" s="10" t="s">
        <v>81</v>
      </c>
    </row>
    <row r="23" spans="1:5" ht="37.5">
      <c r="A23" s="6" t="s">
        <v>82</v>
      </c>
      <c r="B23" s="18">
        <v>5503183536</v>
      </c>
      <c r="C23" s="8" t="s">
        <v>83</v>
      </c>
      <c r="D23" s="12" t="s">
        <v>84</v>
      </c>
      <c r="E23" s="10" t="s">
        <v>85</v>
      </c>
    </row>
    <row r="24" spans="1:5" ht="37.5">
      <c r="A24" s="6" t="s">
        <v>86</v>
      </c>
      <c r="B24" s="18">
        <v>5503182878</v>
      </c>
      <c r="C24" s="8" t="s">
        <v>87</v>
      </c>
      <c r="D24" s="12" t="s">
        <v>88</v>
      </c>
      <c r="E24" s="10" t="s">
        <v>89</v>
      </c>
    </row>
    <row r="25" spans="1:5" ht="37.5">
      <c r="A25" s="6" t="s">
        <v>90</v>
      </c>
      <c r="B25" s="16">
        <v>5501192535</v>
      </c>
      <c r="C25" s="8" t="s">
        <v>91</v>
      </c>
      <c r="D25" s="12" t="s">
        <v>92</v>
      </c>
      <c r="E25" s="10" t="s">
        <v>93</v>
      </c>
    </row>
    <row r="26" spans="1:5" ht="37.5">
      <c r="A26" s="6" t="s">
        <v>94</v>
      </c>
      <c r="B26" s="16">
        <v>5507265518</v>
      </c>
      <c r="C26" s="8" t="s">
        <v>95</v>
      </c>
      <c r="D26" s="12" t="s">
        <v>96</v>
      </c>
      <c r="E26" s="10" t="s">
        <v>97</v>
      </c>
    </row>
    <row r="27" spans="1:5" ht="56.25">
      <c r="A27" s="6" t="s">
        <v>98</v>
      </c>
      <c r="B27" s="18">
        <v>551702356502</v>
      </c>
      <c r="C27" s="8" t="s">
        <v>99</v>
      </c>
      <c r="D27" s="13" t="s">
        <v>100</v>
      </c>
      <c r="E27" s="10" t="s">
        <v>101</v>
      </c>
    </row>
    <row r="28" spans="1:5" ht="37.5">
      <c r="A28" s="6" t="s">
        <v>102</v>
      </c>
      <c r="B28" s="18">
        <v>550308874222</v>
      </c>
      <c r="C28" s="8" t="s">
        <v>103</v>
      </c>
      <c r="D28" s="13" t="s">
        <v>104</v>
      </c>
      <c r="E28" s="10" t="s">
        <v>105</v>
      </c>
    </row>
    <row r="29" spans="1:5" ht="37.5">
      <c r="A29" s="6" t="s">
        <v>106</v>
      </c>
      <c r="B29" s="16">
        <v>5506174716</v>
      </c>
      <c r="C29" s="8" t="s">
        <v>107</v>
      </c>
      <c r="D29" s="12" t="s">
        <v>108</v>
      </c>
      <c r="E29" s="10" t="s">
        <v>109</v>
      </c>
    </row>
    <row r="30" spans="1:5" ht="37.5">
      <c r="A30" s="6" t="s">
        <v>110</v>
      </c>
      <c r="B30" s="16">
        <v>5501193257</v>
      </c>
      <c r="C30" s="8" t="s">
        <v>111</v>
      </c>
      <c r="D30" s="12" t="s">
        <v>112</v>
      </c>
      <c r="E30" s="10" t="s">
        <v>113</v>
      </c>
    </row>
    <row r="31" spans="1:5" ht="37.5">
      <c r="A31" s="6" t="s">
        <v>114</v>
      </c>
      <c r="B31" s="16">
        <v>5505059434</v>
      </c>
      <c r="C31" s="8" t="s">
        <v>115</v>
      </c>
      <c r="D31" s="12" t="s">
        <v>116</v>
      </c>
      <c r="E31" s="10" t="s">
        <v>117</v>
      </c>
    </row>
    <row r="32" spans="1:5" ht="37.5">
      <c r="A32" s="6" t="s">
        <v>118</v>
      </c>
      <c r="B32" s="19">
        <v>550149005880</v>
      </c>
      <c r="C32" s="8" t="s">
        <v>119</v>
      </c>
      <c r="D32" s="13" t="s">
        <v>120</v>
      </c>
      <c r="E32" s="10" t="s">
        <v>121</v>
      </c>
    </row>
  </sheetData>
  <hyperlinks>
    <hyperlink ref="C4" r:id="rId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05"/>
  <sheetViews>
    <sheetView zoomScale="90" zoomScaleNormal="90" workbookViewId="0">
      <selection activeCell="A3" sqref="A3"/>
    </sheetView>
  </sheetViews>
  <sheetFormatPr defaultRowHeight="15"/>
  <cols>
    <col min="1" max="1" width="17.7109375" customWidth="1"/>
    <col min="2" max="2" width="27" hidden="1" customWidth="1"/>
    <col min="3" max="3" width="40" customWidth="1"/>
    <col min="4" max="4" width="27.7109375" hidden="1" customWidth="1"/>
    <col min="5" max="5" width="27.85546875" customWidth="1"/>
    <col min="6" max="6" width="27.85546875" hidden="1" customWidth="1"/>
    <col min="7" max="7" width="38.5703125" customWidth="1"/>
    <col min="8" max="8" width="31.28515625" hidden="1" customWidth="1"/>
    <col min="9" max="9" width="29.140625" customWidth="1"/>
    <col min="10" max="10" width="25.7109375" hidden="1" customWidth="1"/>
    <col min="11" max="11" width="25.7109375" customWidth="1"/>
    <col min="12" max="12" width="25.7109375" hidden="1" customWidth="1"/>
    <col min="13" max="13" width="25.7109375" customWidth="1"/>
    <col min="14" max="14" width="46.85546875" customWidth="1"/>
    <col min="15" max="15" width="35.85546875" customWidth="1"/>
    <col min="16" max="16" width="35.85546875" style="58" customWidth="1"/>
    <col min="17" max="17" width="92.42578125" customWidth="1"/>
    <col min="18" max="18" width="35.85546875" customWidth="1"/>
    <col min="19" max="1025" width="8.7109375" customWidth="1"/>
  </cols>
  <sheetData>
    <row r="1" spans="1:21" ht="18.75">
      <c r="R1" s="20"/>
    </row>
    <row r="2" spans="1:21" ht="31.5" customHeight="1">
      <c r="A2" s="110" t="s">
        <v>205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21" ht="15.7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59"/>
      <c r="Q3" s="21"/>
      <c r="R3" s="21"/>
      <c r="S3" s="21"/>
      <c r="T3" s="21"/>
      <c r="U3" s="21"/>
    </row>
    <row r="4" spans="1:21" ht="15" customHeight="1" thickBot="1">
      <c r="A4" s="111" t="s">
        <v>123</v>
      </c>
      <c r="B4" s="112" t="s">
        <v>124</v>
      </c>
      <c r="C4" s="111" t="s">
        <v>124</v>
      </c>
      <c r="D4" s="113" t="s">
        <v>125</v>
      </c>
      <c r="E4" s="113"/>
      <c r="F4" s="113"/>
      <c r="G4" s="113"/>
      <c r="H4" s="113"/>
      <c r="I4" s="113"/>
      <c r="J4" s="114" t="s">
        <v>126</v>
      </c>
      <c r="K4" s="114"/>
      <c r="L4" s="114"/>
      <c r="M4" s="114"/>
      <c r="N4" s="114"/>
      <c r="O4" s="114"/>
      <c r="P4" s="114"/>
      <c r="Q4" s="114"/>
      <c r="R4" s="114"/>
      <c r="S4" s="22"/>
    </row>
    <row r="5" spans="1:21" ht="19.5" customHeight="1" thickBot="1">
      <c r="A5" s="111"/>
      <c r="B5" s="112"/>
      <c r="C5" s="111"/>
      <c r="D5" s="113"/>
      <c r="E5" s="113"/>
      <c r="F5" s="113"/>
      <c r="G5" s="113"/>
      <c r="H5" s="113"/>
      <c r="I5" s="113"/>
      <c r="J5" s="114"/>
      <c r="K5" s="114"/>
      <c r="L5" s="114"/>
      <c r="M5" s="114"/>
      <c r="N5" s="114"/>
      <c r="O5" s="114"/>
      <c r="P5" s="114"/>
      <c r="Q5" s="114"/>
      <c r="R5" s="114"/>
      <c r="S5" s="22"/>
    </row>
    <row r="6" spans="1:21" ht="67.5" customHeight="1" thickBot="1">
      <c r="A6" s="111"/>
      <c r="B6" s="112"/>
      <c r="C6" s="111"/>
      <c r="D6" s="23" t="s">
        <v>127</v>
      </c>
      <c r="E6" s="24" t="s">
        <v>127</v>
      </c>
      <c r="F6" s="25" t="s">
        <v>128</v>
      </c>
      <c r="G6" s="25" t="s">
        <v>128</v>
      </c>
      <c r="H6" s="26" t="s">
        <v>129</v>
      </c>
      <c r="I6" s="27" t="s">
        <v>129</v>
      </c>
      <c r="J6" s="28" t="s">
        <v>130</v>
      </c>
      <c r="K6" s="29" t="s">
        <v>131</v>
      </c>
      <c r="L6" s="26" t="s">
        <v>132</v>
      </c>
      <c r="M6" s="26" t="s">
        <v>132</v>
      </c>
      <c r="N6" s="26" t="s">
        <v>1</v>
      </c>
      <c r="O6" s="30" t="s">
        <v>2</v>
      </c>
      <c r="P6" s="25" t="s">
        <v>3</v>
      </c>
      <c r="Q6" s="25" t="s">
        <v>4</v>
      </c>
      <c r="R6" s="31" t="s">
        <v>5</v>
      </c>
    </row>
    <row r="7" spans="1:21" ht="15.75" thickBot="1">
      <c r="A7" s="32">
        <v>1</v>
      </c>
      <c r="B7" s="33"/>
      <c r="C7" s="32">
        <v>2</v>
      </c>
      <c r="D7" s="33"/>
      <c r="E7" s="34">
        <v>3</v>
      </c>
      <c r="F7" s="33"/>
      <c r="G7" s="34">
        <v>4</v>
      </c>
      <c r="H7" s="33"/>
      <c r="I7" s="35">
        <v>5</v>
      </c>
      <c r="J7" s="33"/>
      <c r="K7" s="34">
        <v>6</v>
      </c>
      <c r="L7" s="33"/>
      <c r="M7" s="34">
        <v>7</v>
      </c>
      <c r="N7" s="33">
        <v>8</v>
      </c>
      <c r="O7" s="32">
        <v>9</v>
      </c>
      <c r="P7" s="36">
        <v>10</v>
      </c>
      <c r="Q7" s="34">
        <v>11</v>
      </c>
      <c r="R7" s="36">
        <v>12</v>
      </c>
    </row>
    <row r="8" spans="1:21" ht="56.25">
      <c r="A8" s="37"/>
      <c r="B8" s="38" t="s">
        <v>133</v>
      </c>
      <c r="C8" s="39"/>
      <c r="D8" s="71">
        <f ca="1">TODAY()</f>
        <v>44007</v>
      </c>
      <c r="E8" s="62"/>
      <c r="F8" s="42" t="s">
        <v>134</v>
      </c>
      <c r="G8" s="39"/>
      <c r="H8" s="43" t="s">
        <v>136</v>
      </c>
      <c r="I8" s="44"/>
      <c r="J8" s="45" t="s">
        <v>137</v>
      </c>
      <c r="K8" s="47"/>
      <c r="L8" s="38" t="s">
        <v>199</v>
      </c>
      <c r="M8" s="39"/>
      <c r="N8" s="8"/>
      <c r="O8" s="7"/>
      <c r="P8" s="60"/>
      <c r="Q8" s="60"/>
      <c r="R8" s="46" t="str">
        <f>IF(K8="резидент ОРБИ",'База резиденты ОРБИ'!E$4,"")</f>
        <v/>
      </c>
      <c r="S8" s="21"/>
      <c r="T8" s="21"/>
      <c r="U8" s="21"/>
    </row>
    <row r="9" spans="1:21" ht="37.5">
      <c r="A9" s="37"/>
      <c r="B9" s="48" t="s">
        <v>141</v>
      </c>
      <c r="C9" s="5"/>
      <c r="D9" s="5"/>
      <c r="E9" s="62"/>
      <c r="F9" s="50" t="s">
        <v>188</v>
      </c>
      <c r="G9" s="39"/>
      <c r="H9" s="43" t="s">
        <v>142</v>
      </c>
      <c r="I9" s="44"/>
      <c r="J9" s="51" t="s">
        <v>143</v>
      </c>
      <c r="K9" s="47"/>
      <c r="L9" s="51" t="s">
        <v>144</v>
      </c>
      <c r="M9" s="5"/>
      <c r="N9" s="8"/>
      <c r="O9" s="11"/>
      <c r="P9" s="60"/>
      <c r="Q9" s="60"/>
      <c r="R9" s="46" t="str">
        <f>IF(K9="резидент ОРБИ",'База резиденты ОРБИ'!E$5,"")</f>
        <v/>
      </c>
    </row>
    <row r="10" spans="1:21" ht="37.5">
      <c r="A10" s="37"/>
      <c r="B10" s="48" t="s">
        <v>146</v>
      </c>
      <c r="C10" s="5"/>
      <c r="D10" s="5"/>
      <c r="E10" s="62"/>
      <c r="F10" s="50" t="s">
        <v>147</v>
      </c>
      <c r="G10" s="39"/>
      <c r="H10" s="43" t="s">
        <v>148</v>
      </c>
      <c r="I10" s="44"/>
      <c r="J10" s="51" t="s">
        <v>186</v>
      </c>
      <c r="K10" s="47"/>
      <c r="L10" s="51" t="s">
        <v>139</v>
      </c>
      <c r="M10" s="5"/>
      <c r="N10" s="8"/>
      <c r="O10" s="7"/>
      <c r="P10" s="60"/>
      <c r="Q10" s="60"/>
      <c r="R10" s="46" t="str">
        <f>IF(K10="резидент ОРБИ",'База резиденты ОРБИ'!E$6,"")</f>
        <v/>
      </c>
    </row>
    <row r="11" spans="1:21" ht="37.5">
      <c r="A11" s="37"/>
      <c r="B11" s="48" t="s">
        <v>178</v>
      </c>
      <c r="C11" s="5"/>
      <c r="D11" s="5"/>
      <c r="E11" s="62"/>
      <c r="F11" s="50" t="s">
        <v>150</v>
      </c>
      <c r="G11" s="39"/>
      <c r="H11" s="47"/>
      <c r="I11" s="44"/>
      <c r="J11" s="47"/>
      <c r="K11" s="47"/>
      <c r="L11" s="47"/>
      <c r="M11" s="5"/>
      <c r="N11" s="8"/>
      <c r="O11" s="11"/>
      <c r="P11" s="60"/>
      <c r="Q11" s="60"/>
      <c r="R11" s="46" t="str">
        <f>IF(K11="резидент ОРБИ",'База резиденты ОРБИ'!E$7,"")</f>
        <v/>
      </c>
    </row>
    <row r="12" spans="1:21" ht="56.25">
      <c r="A12" s="37"/>
      <c r="B12" s="48" t="s">
        <v>179</v>
      </c>
      <c r="C12" s="5"/>
      <c r="D12" s="5"/>
      <c r="E12" s="62"/>
      <c r="F12" s="50" t="s">
        <v>152</v>
      </c>
      <c r="G12" s="39"/>
      <c r="H12" s="47"/>
      <c r="I12" s="44"/>
      <c r="J12" s="47"/>
      <c r="K12" s="47"/>
      <c r="L12" s="47"/>
      <c r="M12" s="5"/>
      <c r="N12" s="8"/>
      <c r="O12" s="7"/>
      <c r="P12" s="60"/>
      <c r="Q12" s="60"/>
      <c r="R12" s="46" t="str">
        <f>IF(K12="резидент ОРБИ",'База резиденты ОРБИ'!E$8,"")</f>
        <v/>
      </c>
    </row>
    <row r="13" spans="1:21" ht="18.75">
      <c r="A13" s="37"/>
      <c r="B13" s="47"/>
      <c r="C13" s="5"/>
      <c r="D13" s="5"/>
      <c r="E13" s="62"/>
      <c r="F13" s="52"/>
      <c r="G13" s="39"/>
      <c r="H13" s="47"/>
      <c r="I13" s="44"/>
      <c r="J13" s="47"/>
      <c r="K13" s="47"/>
      <c r="L13" s="47"/>
      <c r="M13" s="5"/>
      <c r="N13" s="8"/>
      <c r="O13" s="19"/>
      <c r="P13" s="60"/>
      <c r="Q13" s="60"/>
      <c r="R13" s="46"/>
    </row>
    <row r="14" spans="1:21" ht="18.75">
      <c r="A14" s="37"/>
      <c r="B14" s="47"/>
      <c r="C14" s="5"/>
      <c r="D14" s="5"/>
      <c r="E14" s="62"/>
      <c r="F14" s="52"/>
      <c r="G14" s="39"/>
      <c r="H14" s="47"/>
      <c r="I14" s="44"/>
      <c r="J14" s="47"/>
      <c r="K14" s="47"/>
      <c r="L14" s="47"/>
      <c r="M14" s="5"/>
      <c r="N14" s="8"/>
      <c r="O14" s="11"/>
      <c r="P14" s="60"/>
      <c r="Q14" s="60"/>
      <c r="R14" s="46"/>
    </row>
    <row r="15" spans="1:21" ht="18.75">
      <c r="A15" s="37"/>
      <c r="B15" s="47"/>
      <c r="C15" s="5"/>
      <c r="D15" s="5"/>
      <c r="E15" s="62"/>
      <c r="F15" s="52"/>
      <c r="G15" s="39"/>
      <c r="H15" s="47"/>
      <c r="I15" s="44"/>
      <c r="J15" s="47"/>
      <c r="K15" s="47"/>
      <c r="L15" s="47"/>
      <c r="M15" s="5"/>
      <c r="N15" s="8"/>
      <c r="O15" s="7"/>
      <c r="P15" s="60"/>
      <c r="Q15" s="60"/>
      <c r="R15" s="46"/>
    </row>
    <row r="16" spans="1:21" ht="18.75">
      <c r="A16" s="37"/>
      <c r="B16" s="53"/>
      <c r="C16" s="5"/>
      <c r="D16" s="5"/>
      <c r="E16" s="62"/>
      <c r="F16" s="54"/>
      <c r="G16" s="39"/>
      <c r="H16" s="53"/>
      <c r="I16" s="44"/>
      <c r="J16" s="53"/>
      <c r="K16" s="47"/>
      <c r="L16" s="47"/>
      <c r="M16" s="5"/>
      <c r="N16" s="8"/>
      <c r="O16" s="15"/>
      <c r="P16" s="60"/>
      <c r="Q16" s="60"/>
      <c r="R16" s="46"/>
    </row>
    <row r="17" spans="1:18" ht="18.75">
      <c r="A17" s="37"/>
      <c r="B17" s="53"/>
      <c r="C17" s="5"/>
      <c r="D17" s="5"/>
      <c r="E17" s="62"/>
      <c r="F17" s="54"/>
      <c r="G17" s="39"/>
      <c r="H17" s="53"/>
      <c r="I17" s="44"/>
      <c r="J17" s="53"/>
      <c r="K17" s="47"/>
      <c r="L17" s="47"/>
      <c r="M17" s="5"/>
      <c r="N17" s="8"/>
      <c r="O17" s="16"/>
      <c r="P17" s="60"/>
      <c r="Q17" s="60"/>
      <c r="R17" s="46"/>
    </row>
    <row r="18" spans="1:18" ht="18.75">
      <c r="A18" s="37"/>
      <c r="B18" s="53"/>
      <c r="C18" s="5"/>
      <c r="D18" s="5"/>
      <c r="E18" s="62"/>
      <c r="F18" s="54"/>
      <c r="G18" s="39"/>
      <c r="H18" s="53"/>
      <c r="I18" s="44"/>
      <c r="J18" s="53"/>
      <c r="K18" s="47"/>
      <c r="L18" s="47"/>
      <c r="M18" s="5"/>
      <c r="N18" s="8"/>
      <c r="O18" s="16"/>
      <c r="P18" s="60"/>
      <c r="Q18" s="60"/>
      <c r="R18" s="46"/>
    </row>
    <row r="19" spans="1:18" ht="18.75">
      <c r="A19" s="37"/>
      <c r="B19" s="53"/>
      <c r="C19" s="5"/>
      <c r="D19" s="5"/>
      <c r="E19" s="62"/>
      <c r="F19" s="54"/>
      <c r="G19" s="39"/>
      <c r="H19" s="53"/>
      <c r="I19" s="44"/>
      <c r="J19" s="53"/>
      <c r="K19" s="47"/>
      <c r="L19" s="47"/>
      <c r="M19" s="5"/>
      <c r="N19" s="8"/>
      <c r="O19" s="16"/>
      <c r="P19" s="60"/>
      <c r="Q19" s="60"/>
      <c r="R19" s="46"/>
    </row>
    <row r="20" spans="1:18" ht="18.75">
      <c r="A20" s="37"/>
      <c r="B20" s="53"/>
      <c r="C20" s="5"/>
      <c r="D20" s="5"/>
      <c r="E20" s="62"/>
      <c r="F20" s="54"/>
      <c r="G20" s="39"/>
      <c r="H20" s="53"/>
      <c r="I20" s="44"/>
      <c r="J20" s="53"/>
      <c r="K20" s="47"/>
      <c r="L20" s="47"/>
      <c r="M20" s="5"/>
      <c r="N20" s="8"/>
      <c r="O20" s="16"/>
      <c r="P20" s="60"/>
      <c r="Q20" s="60"/>
      <c r="R20" s="46"/>
    </row>
    <row r="21" spans="1:18" ht="18.75">
      <c r="A21" s="37"/>
      <c r="B21" s="53"/>
      <c r="C21" s="5"/>
      <c r="D21" s="5"/>
      <c r="E21" s="62"/>
      <c r="F21" s="54"/>
      <c r="G21" s="39"/>
      <c r="H21" s="53"/>
      <c r="I21" s="44"/>
      <c r="J21" s="53"/>
      <c r="K21" s="47"/>
      <c r="L21" s="47"/>
      <c r="M21" s="5"/>
      <c r="N21" s="8"/>
      <c r="O21" s="17"/>
      <c r="P21" s="60"/>
      <c r="Q21" s="60"/>
      <c r="R21" s="46"/>
    </row>
    <row r="22" spans="1:18" ht="18.75">
      <c r="A22" s="37"/>
      <c r="B22" s="53"/>
      <c r="C22" s="5"/>
      <c r="D22" s="5"/>
      <c r="E22" s="62"/>
      <c r="F22" s="54"/>
      <c r="G22" s="39"/>
      <c r="H22" s="53"/>
      <c r="I22" s="44"/>
      <c r="J22" s="53"/>
      <c r="K22" s="47"/>
      <c r="L22" s="47"/>
      <c r="M22" s="5"/>
      <c r="N22" s="8"/>
      <c r="O22" s="18"/>
      <c r="P22" s="60"/>
      <c r="Q22" s="60"/>
      <c r="R22" s="46"/>
    </row>
    <row r="23" spans="1:18" ht="18.75">
      <c r="A23" s="37"/>
      <c r="B23" s="53"/>
      <c r="C23" s="5"/>
      <c r="D23" s="5"/>
      <c r="E23" s="62"/>
      <c r="F23" s="54"/>
      <c r="G23" s="39"/>
      <c r="H23" s="53"/>
      <c r="I23" s="44"/>
      <c r="J23" s="53"/>
      <c r="K23" s="47"/>
      <c r="L23" s="47"/>
      <c r="M23" s="5"/>
      <c r="N23" s="8"/>
      <c r="O23" s="18"/>
      <c r="P23" s="60"/>
      <c r="Q23" s="60"/>
      <c r="R23" s="46"/>
    </row>
    <row r="24" spans="1:18" ht="18.75">
      <c r="A24" s="37"/>
      <c r="B24" s="53"/>
      <c r="C24" s="5"/>
      <c r="D24" s="5"/>
      <c r="E24" s="62"/>
      <c r="F24" s="54"/>
      <c r="G24" s="39"/>
      <c r="H24" s="53"/>
      <c r="I24" s="44"/>
      <c r="J24" s="53"/>
      <c r="K24" s="47"/>
      <c r="L24" s="47"/>
      <c r="M24" s="5"/>
      <c r="N24" s="8"/>
      <c r="O24" s="18"/>
      <c r="P24" s="60"/>
      <c r="Q24" s="60"/>
      <c r="R24" s="46"/>
    </row>
    <row r="25" spans="1:18" ht="18.75">
      <c r="A25" s="37"/>
      <c r="B25" s="53"/>
      <c r="C25" s="5"/>
      <c r="D25" s="5"/>
      <c r="E25" s="62"/>
      <c r="F25" s="54"/>
      <c r="G25" s="39"/>
      <c r="H25" s="53"/>
      <c r="I25" s="44"/>
      <c r="J25" s="53"/>
      <c r="K25" s="47"/>
      <c r="L25" s="47"/>
      <c r="M25" s="5"/>
      <c r="N25" s="8"/>
      <c r="O25" s="18"/>
      <c r="P25" s="60"/>
      <c r="Q25" s="60"/>
      <c r="R25" s="46"/>
    </row>
    <row r="26" spans="1:18" ht="18.75">
      <c r="A26" s="37"/>
      <c r="B26" s="53"/>
      <c r="C26" s="5"/>
      <c r="D26" s="5"/>
      <c r="E26" s="62"/>
      <c r="F26" s="54"/>
      <c r="G26" s="39"/>
      <c r="H26" s="53"/>
      <c r="I26" s="44"/>
      <c r="J26" s="53"/>
      <c r="K26" s="47"/>
      <c r="L26" s="47"/>
      <c r="M26" s="5"/>
      <c r="N26" s="8"/>
      <c r="O26" s="16"/>
      <c r="P26" s="60"/>
      <c r="Q26" s="60"/>
      <c r="R26" s="46"/>
    </row>
    <row r="27" spans="1:18" ht="18.75">
      <c r="A27" s="37"/>
      <c r="B27" s="53"/>
      <c r="C27" s="5"/>
      <c r="D27" s="5"/>
      <c r="E27" s="62"/>
      <c r="F27" s="54"/>
      <c r="G27" s="39"/>
      <c r="H27" s="53"/>
      <c r="I27" s="44"/>
      <c r="J27" s="53"/>
      <c r="K27" s="47"/>
      <c r="L27" s="47"/>
      <c r="M27" s="5"/>
      <c r="N27" s="8"/>
      <c r="O27" s="18"/>
      <c r="P27" s="60"/>
      <c r="Q27" s="60"/>
      <c r="R27" s="46"/>
    </row>
    <row r="28" spans="1:18" ht="18.75">
      <c r="A28" s="37"/>
      <c r="B28" s="53"/>
      <c r="C28" s="5"/>
      <c r="D28" s="5"/>
      <c r="E28" s="62"/>
      <c r="F28" s="53"/>
      <c r="G28" s="39"/>
      <c r="H28" s="53"/>
      <c r="I28" s="44"/>
      <c r="J28" s="53"/>
      <c r="K28" s="47"/>
      <c r="L28" s="47"/>
      <c r="M28" s="5"/>
      <c r="N28" s="8"/>
      <c r="O28" s="18"/>
      <c r="P28" s="60"/>
      <c r="Q28" s="60"/>
      <c r="R28" s="46"/>
    </row>
    <row r="29" spans="1:18" ht="18.75">
      <c r="A29" s="37"/>
      <c r="B29" s="53"/>
      <c r="C29" s="5"/>
      <c r="D29" s="5"/>
      <c r="E29" s="62"/>
      <c r="F29" s="53"/>
      <c r="G29" s="39"/>
      <c r="H29" s="53"/>
      <c r="I29" s="44"/>
      <c r="J29" s="53"/>
      <c r="K29" s="47"/>
      <c r="L29" s="47"/>
      <c r="M29" s="5"/>
      <c r="N29" s="8"/>
      <c r="O29" s="16"/>
      <c r="P29" s="60"/>
      <c r="Q29" s="60"/>
      <c r="R29" s="46"/>
    </row>
    <row r="30" spans="1:18" ht="18.75">
      <c r="A30" s="37"/>
      <c r="B30" s="53"/>
      <c r="C30" s="5"/>
      <c r="D30" s="5"/>
      <c r="E30" s="62"/>
      <c r="F30" s="53"/>
      <c r="G30" s="39"/>
      <c r="H30" s="53"/>
      <c r="I30" s="44"/>
      <c r="J30" s="53"/>
      <c r="K30" s="47"/>
      <c r="L30" s="47"/>
      <c r="M30" s="5"/>
      <c r="N30" s="8"/>
      <c r="O30" s="16"/>
      <c r="P30" s="60"/>
      <c r="Q30" s="60"/>
      <c r="R30" s="46"/>
    </row>
    <row r="31" spans="1:18" ht="18.75">
      <c r="A31" s="37"/>
      <c r="B31" s="53"/>
      <c r="C31" s="5"/>
      <c r="D31" s="5"/>
      <c r="E31" s="62"/>
      <c r="F31" s="53"/>
      <c r="G31" s="39"/>
      <c r="H31" s="53"/>
      <c r="I31" s="44"/>
      <c r="J31" s="53"/>
      <c r="K31" s="47"/>
      <c r="L31" s="47"/>
      <c r="M31" s="5"/>
      <c r="N31" s="8"/>
      <c r="O31" s="18"/>
      <c r="P31" s="60"/>
      <c r="Q31" s="60"/>
      <c r="R31" s="46"/>
    </row>
    <row r="32" spans="1:18" ht="18.75">
      <c r="A32" s="37"/>
      <c r="B32" s="53"/>
      <c r="C32" s="5"/>
      <c r="D32" s="5"/>
      <c r="E32" s="62"/>
      <c r="F32" s="53"/>
      <c r="G32" s="39"/>
      <c r="H32" s="53"/>
      <c r="I32" s="44"/>
      <c r="J32" s="53"/>
      <c r="K32" s="47"/>
      <c r="L32" s="47"/>
      <c r="M32" s="5"/>
      <c r="N32" s="8"/>
      <c r="O32" s="18"/>
      <c r="P32" s="60"/>
      <c r="Q32" s="60"/>
      <c r="R32" s="46"/>
    </row>
    <row r="33" spans="1:18" ht="18.75">
      <c r="A33" s="37"/>
      <c r="B33" s="53"/>
      <c r="C33" s="5"/>
      <c r="D33" s="5"/>
      <c r="E33" s="62"/>
      <c r="F33" s="53"/>
      <c r="G33" s="39"/>
      <c r="H33" s="53"/>
      <c r="I33" s="44"/>
      <c r="J33" s="53"/>
      <c r="K33" s="47"/>
      <c r="L33" s="47"/>
      <c r="M33" s="5"/>
      <c r="N33" s="8"/>
      <c r="O33" s="16"/>
      <c r="P33" s="60"/>
      <c r="Q33" s="60"/>
      <c r="R33" s="46"/>
    </row>
    <row r="34" spans="1:18" ht="18.75">
      <c r="A34" s="37"/>
      <c r="B34" s="53"/>
      <c r="C34" s="5"/>
      <c r="D34" s="5"/>
      <c r="E34" s="62"/>
      <c r="F34" s="53"/>
      <c r="G34" s="39"/>
      <c r="H34" s="53"/>
      <c r="I34" s="44"/>
      <c r="J34" s="53"/>
      <c r="K34" s="47"/>
      <c r="L34" s="47"/>
      <c r="M34" s="5"/>
      <c r="N34" s="8"/>
      <c r="O34" s="16"/>
      <c r="P34" s="60"/>
      <c r="Q34" s="60"/>
      <c r="R34" s="46"/>
    </row>
    <row r="35" spans="1:18" ht="18.75">
      <c r="A35" s="37"/>
      <c r="B35" s="53"/>
      <c r="C35" s="5"/>
      <c r="D35" s="5"/>
      <c r="E35" s="62"/>
      <c r="F35" s="53"/>
      <c r="G35" s="39"/>
      <c r="H35" s="53"/>
      <c r="I35" s="44"/>
      <c r="J35" s="53"/>
      <c r="K35" s="47"/>
      <c r="L35" s="47"/>
      <c r="M35" s="5"/>
      <c r="N35" s="8"/>
      <c r="O35" s="16"/>
      <c r="P35" s="60"/>
      <c r="Q35" s="60"/>
      <c r="R35" s="46"/>
    </row>
    <row r="36" spans="1:18" ht="18.75">
      <c r="A36" s="37"/>
      <c r="B36" s="53"/>
      <c r="C36" s="39"/>
      <c r="D36" s="40"/>
      <c r="E36" s="41"/>
      <c r="F36" s="42"/>
      <c r="G36" s="39"/>
      <c r="H36" s="43"/>
      <c r="I36" s="44"/>
      <c r="J36" s="45"/>
      <c r="K36" s="47"/>
      <c r="L36" s="38"/>
      <c r="M36" s="39"/>
      <c r="N36" s="63"/>
      <c r="O36" s="7"/>
      <c r="P36" s="61"/>
      <c r="Q36" s="60"/>
      <c r="R36" s="46"/>
    </row>
    <row r="37" spans="1:18" ht="18.75">
      <c r="A37" s="37"/>
      <c r="B37" s="53"/>
      <c r="C37" s="5"/>
      <c r="D37" s="5"/>
      <c r="E37" s="49"/>
      <c r="F37" s="50"/>
      <c r="G37" s="5"/>
      <c r="H37" s="43"/>
      <c r="I37" s="44"/>
      <c r="J37" s="51"/>
      <c r="K37" s="47"/>
      <c r="L37" s="51"/>
      <c r="M37" s="5"/>
      <c r="N37" s="63"/>
      <c r="O37" s="11"/>
      <c r="P37" s="60"/>
      <c r="Q37" s="60"/>
      <c r="R37" s="46"/>
    </row>
    <row r="38" spans="1:18" ht="18.75">
      <c r="A38" s="37"/>
      <c r="B38" s="53"/>
      <c r="C38" s="5"/>
      <c r="D38" s="5"/>
      <c r="E38" s="49"/>
      <c r="F38" s="50"/>
      <c r="G38" s="5"/>
      <c r="H38" s="43"/>
      <c r="I38" s="44"/>
      <c r="J38" s="47"/>
      <c r="K38" s="47"/>
      <c r="L38" s="51"/>
      <c r="M38" s="5"/>
      <c r="N38" s="63"/>
      <c r="O38" s="7"/>
      <c r="P38" s="61"/>
      <c r="Q38" s="60"/>
      <c r="R38" s="46"/>
    </row>
    <row r="39" spans="1:18" ht="18.75">
      <c r="A39" s="37"/>
      <c r="B39" s="53"/>
      <c r="C39" s="5"/>
      <c r="D39" s="5"/>
      <c r="E39" s="49"/>
      <c r="F39" s="53"/>
      <c r="G39" s="5"/>
      <c r="H39" s="53"/>
      <c r="I39" s="44"/>
      <c r="J39" s="53"/>
      <c r="K39" s="47"/>
      <c r="L39" s="47"/>
      <c r="M39" s="5"/>
      <c r="N39" s="63"/>
      <c r="O39" s="11"/>
      <c r="P39" s="60"/>
      <c r="Q39" s="60"/>
      <c r="R39" s="46"/>
    </row>
    <row r="40" spans="1:18" ht="18.75">
      <c r="A40" s="37"/>
      <c r="B40" s="53"/>
      <c r="C40" s="5"/>
      <c r="D40" s="5"/>
      <c r="E40" s="49"/>
      <c r="F40" s="53"/>
      <c r="G40" s="5"/>
      <c r="H40" s="53"/>
      <c r="I40" s="44"/>
      <c r="J40" s="53"/>
      <c r="K40" s="47"/>
      <c r="L40" s="47"/>
      <c r="M40" s="5"/>
      <c r="N40" s="63"/>
      <c r="O40" s="7"/>
      <c r="P40" s="60"/>
      <c r="Q40" s="60"/>
      <c r="R40" s="46"/>
    </row>
    <row r="41" spans="1:18" ht="18.75">
      <c r="A41" s="37"/>
      <c r="B41" s="53"/>
      <c r="C41" s="5"/>
      <c r="D41" s="5"/>
      <c r="E41" s="49"/>
      <c r="F41" s="53"/>
      <c r="G41" s="5"/>
      <c r="H41" s="53"/>
      <c r="I41" s="44"/>
      <c r="J41" s="53"/>
      <c r="K41" s="47"/>
      <c r="L41" s="47"/>
      <c r="M41" s="5"/>
      <c r="N41" s="63"/>
      <c r="O41" s="11"/>
      <c r="P41" s="60"/>
      <c r="Q41" s="60"/>
      <c r="R41" s="46"/>
    </row>
    <row r="42" spans="1:18" ht="18.75">
      <c r="A42" s="37"/>
      <c r="B42" s="53"/>
      <c r="C42" s="5"/>
      <c r="D42" s="5"/>
      <c r="E42" s="49"/>
      <c r="F42" s="53"/>
      <c r="G42" s="5"/>
      <c r="H42" s="53"/>
      <c r="I42" s="44"/>
      <c r="J42" s="53"/>
      <c r="K42" s="47"/>
      <c r="L42" s="47"/>
      <c r="M42" s="5"/>
      <c r="N42" s="63"/>
      <c r="O42" s="7"/>
      <c r="P42" s="60"/>
      <c r="Q42" s="60"/>
      <c r="R42" s="46"/>
    </row>
    <row r="43" spans="1:18" ht="18.75">
      <c r="A43" s="37"/>
      <c r="B43" s="53"/>
      <c r="C43" s="5"/>
      <c r="D43" s="5"/>
      <c r="E43" s="49"/>
      <c r="F43" s="53"/>
      <c r="G43" s="5"/>
      <c r="H43" s="53"/>
      <c r="I43" s="44"/>
      <c r="J43" s="53"/>
      <c r="K43" s="47"/>
      <c r="L43" s="47"/>
      <c r="M43" s="5"/>
      <c r="N43" s="63"/>
      <c r="O43" s="15"/>
      <c r="P43" s="60"/>
      <c r="Q43" s="60"/>
      <c r="R43" s="46"/>
    </row>
    <row r="44" spans="1:18" ht="18.75">
      <c r="A44" s="37"/>
      <c r="B44" s="53"/>
      <c r="C44" s="5"/>
      <c r="D44" s="5"/>
      <c r="E44" s="49"/>
      <c r="F44" s="53"/>
      <c r="G44" s="5"/>
      <c r="H44" s="53"/>
      <c r="I44" s="44"/>
      <c r="J44" s="53"/>
      <c r="K44" s="47"/>
      <c r="L44" s="47"/>
      <c r="M44" s="5"/>
      <c r="N44" s="63"/>
      <c r="O44" s="16"/>
      <c r="P44" s="60"/>
      <c r="Q44" s="60"/>
      <c r="R44" s="46"/>
    </row>
    <row r="45" spans="1:18" ht="18.75">
      <c r="A45" s="37"/>
      <c r="B45" s="53"/>
      <c r="C45" s="5"/>
      <c r="D45" s="5"/>
      <c r="E45" s="49"/>
      <c r="F45" s="53"/>
      <c r="G45" s="5"/>
      <c r="H45" s="53"/>
      <c r="I45" s="44"/>
      <c r="J45" s="53"/>
      <c r="K45" s="47"/>
      <c r="L45" s="47"/>
      <c r="M45" s="5"/>
      <c r="N45" s="63"/>
      <c r="O45" s="16"/>
      <c r="P45" s="60"/>
      <c r="Q45" s="60"/>
      <c r="R45" s="46"/>
    </row>
    <row r="46" spans="1:18" ht="18.75">
      <c r="A46" s="37"/>
      <c r="B46" s="53"/>
      <c r="C46" s="5"/>
      <c r="D46" s="5"/>
      <c r="E46" s="49"/>
      <c r="F46" s="53"/>
      <c r="G46" s="5"/>
      <c r="H46" s="53"/>
      <c r="I46" s="44"/>
      <c r="J46" s="53"/>
      <c r="K46" s="47"/>
      <c r="L46" s="47"/>
      <c r="M46" s="5"/>
      <c r="N46" s="63"/>
      <c r="O46" s="16"/>
      <c r="P46" s="60"/>
      <c r="Q46" s="60"/>
      <c r="R46" s="46"/>
    </row>
    <row r="47" spans="1:18" ht="18.75">
      <c r="A47" s="37"/>
      <c r="B47" s="53"/>
      <c r="C47" s="5"/>
      <c r="D47" s="5"/>
      <c r="E47" s="49"/>
      <c r="F47" s="53"/>
      <c r="G47" s="5"/>
      <c r="H47" s="53"/>
      <c r="I47" s="44"/>
      <c r="J47" s="53"/>
      <c r="K47" s="47"/>
      <c r="L47" s="47"/>
      <c r="M47" s="5"/>
      <c r="N47" s="63"/>
      <c r="O47" s="16"/>
      <c r="P47" s="60"/>
      <c r="Q47" s="60"/>
      <c r="R47" s="46"/>
    </row>
    <row r="48" spans="1:18" ht="18.75">
      <c r="A48" s="37"/>
      <c r="B48" s="53"/>
      <c r="C48" s="5"/>
      <c r="D48" s="5"/>
      <c r="E48" s="49"/>
      <c r="F48" s="53"/>
      <c r="G48" s="5"/>
      <c r="H48" s="53"/>
      <c r="I48" s="44"/>
      <c r="J48" s="53"/>
      <c r="K48" s="47"/>
      <c r="L48" s="47"/>
      <c r="M48" s="5"/>
      <c r="N48" s="63"/>
      <c r="O48" s="17"/>
      <c r="P48" s="60"/>
      <c r="Q48" s="60"/>
      <c r="R48" s="46"/>
    </row>
    <row r="49" spans="1:18" ht="18.75">
      <c r="A49" s="37"/>
      <c r="B49" s="53"/>
      <c r="C49" s="5"/>
      <c r="D49" s="5"/>
      <c r="E49" s="49"/>
      <c r="F49" s="53"/>
      <c r="G49" s="5"/>
      <c r="H49" s="53"/>
      <c r="I49" s="44"/>
      <c r="J49" s="53"/>
      <c r="K49" s="47"/>
      <c r="L49" s="47"/>
      <c r="M49" s="5"/>
      <c r="N49" s="63"/>
      <c r="O49" s="18"/>
      <c r="P49" s="60"/>
      <c r="Q49" s="60"/>
      <c r="R49" s="46"/>
    </row>
    <row r="50" spans="1:18" ht="18.75">
      <c r="A50" s="37"/>
      <c r="B50" s="53"/>
      <c r="C50" s="5"/>
      <c r="D50" s="5"/>
      <c r="E50" s="49"/>
      <c r="F50" s="53"/>
      <c r="G50" s="5"/>
      <c r="H50" s="53"/>
      <c r="I50" s="44"/>
      <c r="J50" s="53"/>
      <c r="K50" s="47"/>
      <c r="L50" s="47"/>
      <c r="M50" s="5"/>
      <c r="N50" s="63"/>
      <c r="O50" s="18"/>
      <c r="P50" s="60"/>
      <c r="Q50" s="60"/>
      <c r="R50" s="46"/>
    </row>
    <row r="51" spans="1:18" ht="18.75">
      <c r="A51" s="37"/>
      <c r="B51" s="53"/>
      <c r="C51" s="5"/>
      <c r="D51" s="5"/>
      <c r="E51" s="49"/>
      <c r="F51" s="53"/>
      <c r="G51" s="5"/>
      <c r="H51" s="53"/>
      <c r="I51" s="44"/>
      <c r="J51" s="53"/>
      <c r="K51" s="47"/>
      <c r="L51" s="47"/>
      <c r="M51" s="5"/>
      <c r="N51" s="63"/>
      <c r="O51" s="18"/>
      <c r="P51" s="60"/>
      <c r="Q51" s="60"/>
      <c r="R51" s="46"/>
    </row>
    <row r="52" spans="1:18" ht="18.75">
      <c r="A52" s="37"/>
      <c r="B52" s="53"/>
      <c r="C52" s="5"/>
      <c r="D52" s="5"/>
      <c r="E52" s="49"/>
      <c r="F52" s="53"/>
      <c r="G52" s="5"/>
      <c r="H52" s="53"/>
      <c r="I52" s="44"/>
      <c r="J52" s="53"/>
      <c r="K52" s="47"/>
      <c r="L52" s="47"/>
      <c r="M52" s="5"/>
      <c r="N52" s="63"/>
      <c r="O52" s="18"/>
      <c r="P52" s="60"/>
      <c r="Q52" s="60"/>
      <c r="R52" s="46"/>
    </row>
    <row r="53" spans="1:18" ht="18.75">
      <c r="A53" s="37"/>
      <c r="B53" s="53"/>
      <c r="C53" s="5"/>
      <c r="D53" s="5"/>
      <c r="E53" s="49"/>
      <c r="F53" s="53"/>
      <c r="G53" s="5"/>
      <c r="H53" s="53"/>
      <c r="I53" s="44"/>
      <c r="J53" s="53"/>
      <c r="K53" s="47"/>
      <c r="L53" s="47"/>
      <c r="M53" s="5"/>
      <c r="N53" s="63"/>
      <c r="O53" s="16"/>
      <c r="P53" s="60"/>
      <c r="Q53" s="60"/>
      <c r="R53" s="46"/>
    </row>
    <row r="54" spans="1:18" ht="18.75">
      <c r="A54" s="37"/>
      <c r="B54" s="53"/>
      <c r="C54" s="5"/>
      <c r="D54" s="5"/>
      <c r="E54" s="49"/>
      <c r="F54" s="53"/>
      <c r="G54" s="5"/>
      <c r="H54" s="53"/>
      <c r="I54" s="44"/>
      <c r="J54" s="53"/>
      <c r="K54" s="47"/>
      <c r="L54" s="47"/>
      <c r="M54" s="5"/>
      <c r="N54" s="63"/>
      <c r="O54" s="18"/>
      <c r="P54" s="60"/>
      <c r="Q54" s="60"/>
      <c r="R54" s="46"/>
    </row>
    <row r="55" spans="1:18" ht="18.75">
      <c r="A55" s="37"/>
      <c r="B55" s="53"/>
      <c r="C55" s="5"/>
      <c r="D55" s="5"/>
      <c r="E55" s="49"/>
      <c r="F55" s="53"/>
      <c r="G55" s="5"/>
      <c r="H55" s="53"/>
      <c r="I55" s="44"/>
      <c r="J55" s="53"/>
      <c r="K55" s="47"/>
      <c r="L55" s="47"/>
      <c r="M55" s="5"/>
      <c r="N55" s="63"/>
      <c r="O55" s="18"/>
      <c r="P55" s="60"/>
      <c r="Q55" s="60"/>
      <c r="R55" s="46"/>
    </row>
    <row r="56" spans="1:18" ht="18.75">
      <c r="A56" s="37"/>
      <c r="B56" s="53"/>
      <c r="C56" s="5"/>
      <c r="D56" s="5"/>
      <c r="E56" s="49"/>
      <c r="F56" s="53"/>
      <c r="G56" s="5"/>
      <c r="H56" s="53"/>
      <c r="I56" s="44"/>
      <c r="J56" s="53"/>
      <c r="K56" s="47"/>
      <c r="L56" s="47"/>
      <c r="M56" s="5"/>
      <c r="N56" s="63"/>
      <c r="O56" s="16"/>
      <c r="P56" s="60"/>
      <c r="Q56" s="60"/>
      <c r="R56" s="46"/>
    </row>
    <row r="57" spans="1:18" ht="18.75">
      <c r="A57" s="37"/>
      <c r="B57" s="53"/>
      <c r="C57" s="5"/>
      <c r="D57" s="5"/>
      <c r="E57" s="49"/>
      <c r="F57" s="53"/>
      <c r="G57" s="5"/>
      <c r="H57" s="53"/>
      <c r="I57" s="44"/>
      <c r="J57" s="53"/>
      <c r="K57" s="47"/>
      <c r="L57" s="47"/>
      <c r="M57" s="5"/>
      <c r="N57" s="63"/>
      <c r="O57" s="16"/>
      <c r="P57" s="60"/>
      <c r="Q57" s="60"/>
      <c r="R57" s="46"/>
    </row>
    <row r="58" spans="1:18" ht="18.75">
      <c r="A58" s="37"/>
      <c r="B58" s="53"/>
      <c r="C58" s="5"/>
      <c r="D58" s="5"/>
      <c r="E58" s="49"/>
      <c r="F58" s="53"/>
      <c r="G58" s="5"/>
      <c r="H58" s="53"/>
      <c r="I58" s="44"/>
      <c r="J58" s="53"/>
      <c r="K58" s="47"/>
      <c r="L58" s="47"/>
      <c r="M58" s="5"/>
      <c r="N58" s="63"/>
      <c r="O58" s="18"/>
      <c r="P58" s="60"/>
      <c r="Q58" s="60"/>
      <c r="R58" s="46"/>
    </row>
    <row r="59" spans="1:18" ht="18.75">
      <c r="A59" s="37"/>
      <c r="B59" s="53"/>
      <c r="C59" s="5"/>
      <c r="D59" s="5"/>
      <c r="E59" s="49"/>
      <c r="F59" s="53"/>
      <c r="G59" s="5"/>
      <c r="H59" s="53"/>
      <c r="I59" s="44"/>
      <c r="J59" s="53"/>
      <c r="K59" s="47"/>
      <c r="L59" s="47"/>
      <c r="M59" s="5"/>
      <c r="N59" s="63"/>
      <c r="O59" s="18"/>
      <c r="P59" s="60"/>
      <c r="Q59" s="60"/>
      <c r="R59" s="46"/>
    </row>
    <row r="60" spans="1:18" ht="18.75">
      <c r="A60" s="37"/>
      <c r="B60" s="53"/>
      <c r="C60" s="5"/>
      <c r="D60" s="5"/>
      <c r="E60" s="49"/>
      <c r="F60" s="53"/>
      <c r="G60" s="5"/>
      <c r="H60" s="53"/>
      <c r="I60" s="44"/>
      <c r="J60" s="53"/>
      <c r="K60" s="47"/>
      <c r="L60" s="47"/>
      <c r="M60" s="5"/>
      <c r="N60" s="63"/>
      <c r="O60" s="16"/>
      <c r="P60" s="60"/>
      <c r="Q60" s="60"/>
      <c r="R60" s="46"/>
    </row>
    <row r="61" spans="1:18" ht="18.75">
      <c r="A61" s="37"/>
      <c r="B61" s="53"/>
      <c r="C61" s="5"/>
      <c r="D61" s="5"/>
      <c r="E61" s="49"/>
      <c r="F61" s="53"/>
      <c r="G61" s="5"/>
      <c r="H61" s="53"/>
      <c r="I61" s="44"/>
      <c r="J61" s="53"/>
      <c r="K61" s="47"/>
      <c r="L61" s="47"/>
      <c r="M61" s="5"/>
      <c r="N61" s="63"/>
      <c r="O61" s="16"/>
      <c r="P61" s="60"/>
      <c r="Q61" s="60"/>
      <c r="R61" s="46"/>
    </row>
    <row r="62" spans="1:18" ht="18.75">
      <c r="A62" s="37"/>
      <c r="B62" s="53"/>
      <c r="C62" s="5"/>
      <c r="D62" s="5"/>
      <c r="E62" s="49"/>
      <c r="F62" s="53"/>
      <c r="G62" s="5"/>
      <c r="H62" s="53"/>
      <c r="I62" s="44"/>
      <c r="J62" s="53"/>
      <c r="K62" s="47"/>
      <c r="L62" s="47"/>
      <c r="M62" s="5"/>
      <c r="N62" s="63"/>
      <c r="O62" s="16"/>
      <c r="P62" s="60"/>
      <c r="Q62" s="60"/>
      <c r="R62" s="46"/>
    </row>
    <row r="63" spans="1:18" ht="18.75">
      <c r="A63" s="37"/>
      <c r="B63" s="53"/>
      <c r="C63" s="5"/>
      <c r="D63" s="5"/>
      <c r="E63" s="64"/>
      <c r="F63" s="53"/>
      <c r="G63" s="5"/>
      <c r="H63" s="53"/>
      <c r="I63" s="44"/>
      <c r="J63" s="53"/>
      <c r="K63" s="47"/>
      <c r="L63" s="47"/>
      <c r="M63" s="5"/>
      <c r="N63" s="63"/>
      <c r="O63" s="19"/>
      <c r="P63" s="60"/>
      <c r="Q63" s="60"/>
      <c r="R63" s="46"/>
    </row>
    <row r="64" spans="1:18" ht="18.75">
      <c r="A64" s="37"/>
      <c r="B64" s="53"/>
      <c r="C64" s="39"/>
      <c r="D64" s="5"/>
      <c r="E64" s="64"/>
      <c r="F64" s="53"/>
      <c r="G64" s="39"/>
      <c r="H64" s="43"/>
      <c r="I64" s="44"/>
      <c r="J64" s="45"/>
      <c r="K64" s="47"/>
      <c r="L64" s="38"/>
      <c r="M64" s="39"/>
      <c r="N64" s="63"/>
      <c r="O64" s="7"/>
      <c r="P64" s="61"/>
      <c r="Q64" s="60"/>
      <c r="R64" s="46"/>
    </row>
    <row r="65" spans="1:18" ht="18.75">
      <c r="A65" s="37"/>
      <c r="B65" s="53"/>
      <c r="C65" s="39"/>
      <c r="D65" s="40"/>
      <c r="E65" s="41"/>
      <c r="F65" s="42"/>
      <c r="G65" s="39"/>
      <c r="H65" s="43"/>
      <c r="I65" s="44"/>
      <c r="J65" s="45"/>
      <c r="K65" s="47"/>
      <c r="L65" s="38"/>
      <c r="M65" s="39"/>
      <c r="N65" s="63"/>
      <c r="O65" s="7"/>
      <c r="P65" s="61"/>
      <c r="Q65" s="60"/>
      <c r="R65" s="46"/>
    </row>
    <row r="66" spans="1:18" ht="18.75">
      <c r="A66" s="37"/>
      <c r="B66" s="53"/>
      <c r="C66" s="5"/>
      <c r="D66" s="5"/>
      <c r="E66" s="49"/>
      <c r="F66" s="50"/>
      <c r="G66" s="5"/>
      <c r="H66" s="43"/>
      <c r="I66" s="44"/>
      <c r="J66" s="51"/>
      <c r="K66" s="47"/>
      <c r="L66" s="51"/>
      <c r="M66" s="5"/>
      <c r="N66" s="63"/>
      <c r="O66" s="11"/>
      <c r="P66" s="60"/>
      <c r="Q66" s="60"/>
      <c r="R66" s="46"/>
    </row>
    <row r="67" spans="1:18" ht="18.75">
      <c r="A67" s="37"/>
      <c r="B67" s="53"/>
      <c r="C67" s="5"/>
      <c r="D67" s="5"/>
      <c r="E67" s="49"/>
      <c r="F67" s="50"/>
      <c r="G67" s="5"/>
      <c r="H67" s="43"/>
      <c r="I67" s="44"/>
      <c r="J67" s="47"/>
      <c r="K67" s="47"/>
      <c r="L67" s="51"/>
      <c r="M67" s="5"/>
      <c r="N67" s="63"/>
      <c r="O67" s="7"/>
      <c r="P67" s="61"/>
      <c r="Q67" s="60"/>
      <c r="R67" s="46"/>
    </row>
    <row r="68" spans="1:18" ht="18.75">
      <c r="A68" s="37"/>
      <c r="B68" s="53"/>
      <c r="C68" s="5"/>
      <c r="D68" s="5"/>
      <c r="E68" s="49"/>
      <c r="F68" s="53"/>
      <c r="G68" s="5"/>
      <c r="H68" s="53"/>
      <c r="I68" s="44"/>
      <c r="J68" s="53"/>
      <c r="K68" s="47"/>
      <c r="L68" s="47"/>
      <c r="M68" s="5"/>
      <c r="N68" s="63"/>
      <c r="O68" s="11"/>
      <c r="P68" s="60"/>
      <c r="Q68" s="60"/>
      <c r="R68" s="46"/>
    </row>
    <row r="69" spans="1:18" ht="18.75">
      <c r="A69" s="37"/>
      <c r="B69" s="53"/>
      <c r="C69" s="5"/>
      <c r="D69" s="5"/>
      <c r="E69" s="49"/>
      <c r="F69" s="53"/>
      <c r="G69" s="5"/>
      <c r="H69" s="53"/>
      <c r="I69" s="44"/>
      <c r="J69" s="53"/>
      <c r="K69" s="47"/>
      <c r="L69" s="47"/>
      <c r="M69" s="5"/>
      <c r="N69" s="63"/>
      <c r="O69" s="7"/>
      <c r="P69" s="60"/>
      <c r="Q69" s="60"/>
      <c r="R69" s="46"/>
    </row>
    <row r="70" spans="1:18" ht="18.75">
      <c r="A70" s="37"/>
      <c r="B70" s="53"/>
      <c r="C70" s="5"/>
      <c r="D70" s="5"/>
      <c r="E70" s="49"/>
      <c r="F70" s="53"/>
      <c r="G70" s="5"/>
      <c r="H70" s="53"/>
      <c r="I70" s="44"/>
      <c r="J70" s="53"/>
      <c r="K70" s="47"/>
      <c r="L70" s="47"/>
      <c r="M70" s="5"/>
      <c r="N70" s="63"/>
      <c r="O70" s="11"/>
      <c r="P70" s="60"/>
      <c r="Q70" s="60"/>
      <c r="R70" s="46"/>
    </row>
    <row r="71" spans="1:18" ht="18.75">
      <c r="A71" s="37"/>
      <c r="B71" s="53"/>
      <c r="C71" s="5"/>
      <c r="D71" s="5"/>
      <c r="E71" s="49"/>
      <c r="F71" s="53"/>
      <c r="G71" s="5"/>
      <c r="H71" s="53"/>
      <c r="I71" s="44"/>
      <c r="J71" s="53"/>
      <c r="K71" s="47"/>
      <c r="L71" s="47"/>
      <c r="M71" s="5"/>
      <c r="N71" s="63"/>
      <c r="O71" s="7"/>
      <c r="P71" s="60"/>
      <c r="Q71" s="60"/>
      <c r="R71" s="46"/>
    </row>
    <row r="72" spans="1:18" ht="18.75">
      <c r="A72" s="37"/>
      <c r="B72" s="53"/>
      <c r="C72" s="5"/>
      <c r="D72" s="5"/>
      <c r="E72" s="49"/>
      <c r="F72" s="53"/>
      <c r="G72" s="5"/>
      <c r="H72" s="53"/>
      <c r="I72" s="44"/>
      <c r="J72" s="53"/>
      <c r="K72" s="47"/>
      <c r="L72" s="47"/>
      <c r="M72" s="5"/>
      <c r="N72" s="63"/>
      <c r="O72" s="15"/>
      <c r="P72" s="60"/>
      <c r="Q72" s="60"/>
      <c r="R72" s="46"/>
    </row>
    <row r="73" spans="1:18" ht="18.75">
      <c r="A73" s="37"/>
      <c r="B73" s="53"/>
      <c r="C73" s="5"/>
      <c r="D73" s="5"/>
      <c r="E73" s="49"/>
      <c r="F73" s="53"/>
      <c r="G73" s="5"/>
      <c r="H73" s="53"/>
      <c r="I73" s="44"/>
      <c r="J73" s="53"/>
      <c r="K73" s="47"/>
      <c r="L73" s="47"/>
      <c r="M73" s="5"/>
      <c r="N73" s="63"/>
      <c r="O73" s="16"/>
      <c r="P73" s="60"/>
      <c r="Q73" s="60"/>
      <c r="R73" s="46"/>
    </row>
    <row r="74" spans="1:18" ht="18.75">
      <c r="A74" s="37"/>
      <c r="B74" s="53"/>
      <c r="C74" s="5"/>
      <c r="D74" s="5"/>
      <c r="E74" s="49"/>
      <c r="F74" s="53"/>
      <c r="G74" s="5"/>
      <c r="H74" s="53"/>
      <c r="I74" s="44"/>
      <c r="J74" s="53"/>
      <c r="K74" s="47"/>
      <c r="L74" s="47"/>
      <c r="M74" s="5"/>
      <c r="N74" s="63"/>
      <c r="O74" s="16"/>
      <c r="P74" s="60"/>
      <c r="Q74" s="60"/>
      <c r="R74" s="46"/>
    </row>
    <row r="75" spans="1:18" ht="18.75">
      <c r="A75" s="37"/>
      <c r="B75" s="53"/>
      <c r="C75" s="5"/>
      <c r="D75" s="5"/>
      <c r="E75" s="49"/>
      <c r="F75" s="53"/>
      <c r="G75" s="5"/>
      <c r="H75" s="53"/>
      <c r="I75" s="44"/>
      <c r="J75" s="53"/>
      <c r="K75" s="47"/>
      <c r="L75" s="47"/>
      <c r="M75" s="5"/>
      <c r="N75" s="63"/>
      <c r="O75" s="16"/>
      <c r="P75" s="60"/>
      <c r="Q75" s="60"/>
      <c r="R75" s="46"/>
    </row>
    <row r="76" spans="1:18" ht="18.75">
      <c r="A76" s="37"/>
      <c r="B76" s="53"/>
      <c r="C76" s="5"/>
      <c r="D76" s="5"/>
      <c r="E76" s="49"/>
      <c r="F76" s="53"/>
      <c r="G76" s="5"/>
      <c r="H76" s="53"/>
      <c r="I76" s="44"/>
      <c r="J76" s="53"/>
      <c r="K76" s="47"/>
      <c r="L76" s="47"/>
      <c r="M76" s="5"/>
      <c r="N76" s="63"/>
      <c r="O76" s="16"/>
      <c r="P76" s="60"/>
      <c r="Q76" s="60"/>
      <c r="R76" s="46"/>
    </row>
    <row r="77" spans="1:18" ht="18.75">
      <c r="A77" s="37"/>
      <c r="B77" s="53"/>
      <c r="C77" s="5"/>
      <c r="D77" s="5"/>
      <c r="E77" s="49"/>
      <c r="F77" s="53"/>
      <c r="G77" s="5"/>
      <c r="H77" s="53"/>
      <c r="I77" s="44"/>
      <c r="J77" s="53"/>
      <c r="K77" s="47"/>
      <c r="L77" s="47"/>
      <c r="M77" s="5"/>
      <c r="N77" s="63"/>
      <c r="O77" s="17"/>
      <c r="P77" s="60"/>
      <c r="Q77" s="60"/>
      <c r="R77" s="46"/>
    </row>
    <row r="78" spans="1:18" ht="18.75">
      <c r="A78" s="37"/>
      <c r="B78" s="53"/>
      <c r="C78" s="5"/>
      <c r="D78" s="5"/>
      <c r="E78" s="49"/>
      <c r="F78" s="53"/>
      <c r="G78" s="5"/>
      <c r="H78" s="53"/>
      <c r="I78" s="44"/>
      <c r="J78" s="53"/>
      <c r="K78" s="47"/>
      <c r="L78" s="47"/>
      <c r="M78" s="5"/>
      <c r="N78" s="63"/>
      <c r="O78" s="18"/>
      <c r="P78" s="60"/>
      <c r="Q78" s="60"/>
      <c r="R78" s="46"/>
    </row>
    <row r="79" spans="1:18" ht="18.75">
      <c r="A79" s="37"/>
      <c r="B79" s="53"/>
      <c r="C79" s="5"/>
      <c r="D79" s="5"/>
      <c r="E79" s="49"/>
      <c r="F79" s="53"/>
      <c r="G79" s="5"/>
      <c r="H79" s="53"/>
      <c r="I79" s="44"/>
      <c r="J79" s="53"/>
      <c r="K79" s="47"/>
      <c r="L79" s="47"/>
      <c r="M79" s="5"/>
      <c r="N79" s="63"/>
      <c r="O79" s="18"/>
      <c r="P79" s="60"/>
      <c r="Q79" s="60"/>
      <c r="R79" s="46"/>
    </row>
    <row r="80" spans="1:18" ht="18.75">
      <c r="A80" s="37"/>
      <c r="B80" s="53"/>
      <c r="C80" s="5"/>
      <c r="D80" s="5"/>
      <c r="E80" s="49"/>
      <c r="F80" s="53"/>
      <c r="G80" s="5"/>
      <c r="H80" s="53"/>
      <c r="I80" s="44"/>
      <c r="J80" s="53"/>
      <c r="K80" s="47"/>
      <c r="L80" s="47"/>
      <c r="M80" s="5"/>
      <c r="N80" s="63"/>
      <c r="O80" s="18"/>
      <c r="P80" s="60"/>
      <c r="Q80" s="60"/>
      <c r="R80" s="46"/>
    </row>
    <row r="81" spans="1:18" ht="18.75">
      <c r="A81" s="37"/>
      <c r="B81" s="53"/>
      <c r="C81" s="5"/>
      <c r="D81" s="5"/>
      <c r="E81" s="49"/>
      <c r="F81" s="53"/>
      <c r="G81" s="5"/>
      <c r="H81" s="53"/>
      <c r="I81" s="44"/>
      <c r="J81" s="53"/>
      <c r="K81" s="47"/>
      <c r="L81" s="47"/>
      <c r="M81" s="5"/>
      <c r="N81" s="63"/>
      <c r="O81" s="18"/>
      <c r="P81" s="60"/>
      <c r="Q81" s="60"/>
      <c r="R81" s="46"/>
    </row>
    <row r="82" spans="1:18" ht="18.75">
      <c r="A82" s="37"/>
      <c r="B82" s="53"/>
      <c r="C82" s="5"/>
      <c r="D82" s="5"/>
      <c r="E82" s="49"/>
      <c r="F82" s="53"/>
      <c r="G82" s="5"/>
      <c r="H82" s="53"/>
      <c r="I82" s="44"/>
      <c r="J82" s="53"/>
      <c r="K82" s="47"/>
      <c r="L82" s="47"/>
      <c r="M82" s="5"/>
      <c r="N82" s="63"/>
      <c r="O82" s="16"/>
      <c r="P82" s="60"/>
      <c r="Q82" s="60"/>
      <c r="R82" s="46"/>
    </row>
    <row r="83" spans="1:18" ht="18.75">
      <c r="A83" s="37"/>
      <c r="B83" s="53"/>
      <c r="C83" s="5"/>
      <c r="D83" s="5"/>
      <c r="E83" s="49"/>
      <c r="F83" s="53"/>
      <c r="G83" s="5"/>
      <c r="H83" s="53"/>
      <c r="I83" s="44"/>
      <c r="J83" s="53"/>
      <c r="K83" s="47"/>
      <c r="L83" s="47"/>
      <c r="M83" s="5"/>
      <c r="N83" s="63"/>
      <c r="O83" s="18"/>
      <c r="P83" s="60"/>
      <c r="Q83" s="60"/>
      <c r="R83" s="46"/>
    </row>
    <row r="84" spans="1:18" ht="18.75">
      <c r="A84" s="37"/>
      <c r="B84" s="53"/>
      <c r="C84" s="5"/>
      <c r="D84" s="5"/>
      <c r="E84" s="49"/>
      <c r="F84" s="53"/>
      <c r="G84" s="5"/>
      <c r="H84" s="53"/>
      <c r="I84" s="44"/>
      <c r="J84" s="53"/>
      <c r="K84" s="47"/>
      <c r="L84" s="47"/>
      <c r="M84" s="5"/>
      <c r="N84" s="63"/>
      <c r="O84" s="18"/>
      <c r="P84" s="60"/>
      <c r="Q84" s="60"/>
      <c r="R84" s="46"/>
    </row>
    <row r="85" spans="1:18" ht="18.75">
      <c r="A85" s="37"/>
      <c r="B85" s="53"/>
      <c r="C85" s="5"/>
      <c r="D85" s="5"/>
      <c r="E85" s="49"/>
      <c r="F85" s="53"/>
      <c r="G85" s="5"/>
      <c r="H85" s="53"/>
      <c r="I85" s="44"/>
      <c r="J85" s="53"/>
      <c r="K85" s="47"/>
      <c r="L85" s="47"/>
      <c r="M85" s="5"/>
      <c r="N85" s="63"/>
      <c r="O85" s="16"/>
      <c r="P85" s="60"/>
      <c r="Q85" s="60"/>
      <c r="R85" s="46"/>
    </row>
    <row r="86" spans="1:18" ht="18.75">
      <c r="A86" s="37"/>
      <c r="B86" s="53"/>
      <c r="C86" s="5"/>
      <c r="D86" s="5"/>
      <c r="E86" s="49"/>
      <c r="F86" s="53"/>
      <c r="G86" s="5"/>
      <c r="H86" s="53"/>
      <c r="I86" s="44"/>
      <c r="J86" s="53"/>
      <c r="K86" s="47"/>
      <c r="L86" s="47"/>
      <c r="M86" s="5"/>
      <c r="N86" s="63"/>
      <c r="O86" s="16"/>
      <c r="P86" s="60"/>
      <c r="Q86" s="60"/>
      <c r="R86" s="46"/>
    </row>
    <row r="87" spans="1:18" ht="18.75">
      <c r="A87" s="37"/>
      <c r="B87" s="53"/>
      <c r="C87" s="5"/>
      <c r="D87" s="5"/>
      <c r="E87" s="49"/>
      <c r="F87" s="53"/>
      <c r="G87" s="5"/>
      <c r="H87" s="53"/>
      <c r="I87" s="44"/>
      <c r="J87" s="53"/>
      <c r="K87" s="47"/>
      <c r="L87" s="47"/>
      <c r="M87" s="5"/>
      <c r="N87" s="63"/>
      <c r="O87" s="18"/>
      <c r="P87" s="60"/>
      <c r="Q87" s="60"/>
      <c r="R87" s="46"/>
    </row>
    <row r="88" spans="1:18" ht="18.75">
      <c r="A88" s="37"/>
      <c r="B88" s="53"/>
      <c r="C88" s="5"/>
      <c r="D88" s="5"/>
      <c r="E88" s="49"/>
      <c r="F88" s="53"/>
      <c r="G88" s="5"/>
      <c r="H88" s="53"/>
      <c r="I88" s="44"/>
      <c r="J88" s="53"/>
      <c r="K88" s="47"/>
      <c r="L88" s="47"/>
      <c r="M88" s="5"/>
      <c r="N88" s="63"/>
      <c r="O88" s="18"/>
      <c r="P88" s="60"/>
      <c r="Q88" s="60"/>
      <c r="R88" s="46"/>
    </row>
    <row r="89" spans="1:18" ht="18.75">
      <c r="A89" s="37"/>
      <c r="B89" s="53"/>
      <c r="C89" s="5"/>
      <c r="D89" s="5"/>
      <c r="E89" s="49"/>
      <c r="F89" s="53"/>
      <c r="G89" s="5"/>
      <c r="H89" s="53"/>
      <c r="I89" s="44"/>
      <c r="J89" s="53"/>
      <c r="K89" s="47"/>
      <c r="L89" s="47"/>
      <c r="M89" s="5"/>
      <c r="N89" s="63"/>
      <c r="O89" s="16"/>
      <c r="P89" s="60"/>
      <c r="Q89" s="60"/>
      <c r="R89" s="46"/>
    </row>
    <row r="90" spans="1:18" ht="18.75">
      <c r="A90" s="37"/>
      <c r="B90" s="53"/>
      <c r="C90" s="5"/>
      <c r="D90" s="5"/>
      <c r="E90" s="49"/>
      <c r="F90" s="53"/>
      <c r="G90" s="5"/>
      <c r="H90" s="53"/>
      <c r="I90" s="44"/>
      <c r="J90" s="53"/>
      <c r="K90" s="47"/>
      <c r="L90" s="47"/>
      <c r="M90" s="5"/>
      <c r="N90" s="63"/>
      <c r="O90" s="16"/>
      <c r="P90" s="60"/>
      <c r="Q90" s="60"/>
      <c r="R90" s="46"/>
    </row>
    <row r="91" spans="1:18" ht="18.75">
      <c r="A91" s="37"/>
      <c r="B91" s="53"/>
      <c r="C91" s="5"/>
      <c r="D91" s="5"/>
      <c r="E91" s="49"/>
      <c r="F91" s="53"/>
      <c r="G91" s="5"/>
      <c r="H91" s="53"/>
      <c r="I91" s="44"/>
      <c r="J91" s="53"/>
      <c r="K91" s="47"/>
      <c r="L91" s="47"/>
      <c r="M91" s="5"/>
      <c r="N91" s="63"/>
      <c r="O91" s="16"/>
      <c r="P91" s="60"/>
      <c r="Q91" s="60"/>
      <c r="R91" s="46"/>
    </row>
    <row r="92" spans="1:18" ht="18.75">
      <c r="A92" s="37"/>
      <c r="B92" s="53"/>
      <c r="C92" s="5"/>
      <c r="D92" s="5"/>
      <c r="E92" s="49"/>
      <c r="F92" s="53"/>
      <c r="G92" s="5"/>
      <c r="H92" s="53"/>
      <c r="I92" s="44"/>
      <c r="J92" s="53"/>
      <c r="K92" s="47"/>
      <c r="L92" s="47"/>
      <c r="M92" s="5"/>
      <c r="N92" s="63"/>
      <c r="O92" s="19"/>
      <c r="P92" s="60"/>
      <c r="Q92" s="60"/>
      <c r="R92" s="46"/>
    </row>
    <row r="93" spans="1:18" ht="18.75">
      <c r="A93" s="37"/>
      <c r="B93" s="53"/>
      <c r="C93" s="39"/>
      <c r="D93" s="5"/>
      <c r="E93" s="49"/>
      <c r="F93" s="53"/>
      <c r="G93" s="39"/>
      <c r="H93" s="43"/>
      <c r="I93" s="44"/>
      <c r="J93" s="45"/>
      <c r="K93" s="47"/>
      <c r="L93" s="38"/>
      <c r="M93" s="39"/>
      <c r="N93" s="63"/>
      <c r="O93" s="7"/>
      <c r="P93" s="61"/>
      <c r="Q93" s="60"/>
      <c r="R93" s="46"/>
    </row>
    <row r="94" spans="1:18" ht="18.75">
      <c r="A94" s="37"/>
      <c r="B94" s="53"/>
      <c r="C94" s="39"/>
      <c r="D94" s="40"/>
      <c r="E94" s="41"/>
      <c r="F94" s="42"/>
      <c r="G94" s="39"/>
      <c r="H94" s="43"/>
      <c r="I94" s="44"/>
      <c r="J94" s="45"/>
      <c r="K94" s="47"/>
      <c r="L94" s="38"/>
      <c r="M94" s="39"/>
      <c r="N94" s="63"/>
      <c r="O94" s="7"/>
      <c r="P94" s="61"/>
      <c r="Q94" s="60"/>
      <c r="R94" s="46"/>
    </row>
    <row r="95" spans="1:18" ht="18.75">
      <c r="A95" s="37"/>
      <c r="B95" s="53"/>
      <c r="C95" s="5"/>
      <c r="D95" s="5"/>
      <c r="E95" s="49"/>
      <c r="F95" s="50"/>
      <c r="G95" s="5"/>
      <c r="H95" s="43"/>
      <c r="I95" s="44"/>
      <c r="J95" s="51"/>
      <c r="K95" s="47"/>
      <c r="L95" s="51"/>
      <c r="M95" s="5"/>
      <c r="N95" s="63"/>
      <c r="O95" s="11"/>
      <c r="P95" s="60"/>
      <c r="Q95" s="60"/>
      <c r="R95" s="46"/>
    </row>
    <row r="96" spans="1:18" ht="18.75">
      <c r="A96" s="37"/>
      <c r="B96" s="53"/>
      <c r="C96" s="5"/>
      <c r="D96" s="5"/>
      <c r="E96" s="49"/>
      <c r="F96" s="50"/>
      <c r="G96" s="5"/>
      <c r="H96" s="43"/>
      <c r="I96" s="44"/>
      <c r="J96" s="47"/>
      <c r="K96" s="47"/>
      <c r="L96" s="51"/>
      <c r="M96" s="5"/>
      <c r="N96" s="63"/>
      <c r="O96" s="7"/>
      <c r="P96" s="61"/>
      <c r="Q96" s="60"/>
      <c r="R96" s="46"/>
    </row>
    <row r="97" spans="1:18" ht="18.75">
      <c r="A97" s="37"/>
      <c r="B97" s="53"/>
      <c r="C97" s="5"/>
      <c r="D97" s="5"/>
      <c r="E97" s="49"/>
      <c r="F97" s="53"/>
      <c r="G97" s="5"/>
      <c r="H97" s="53"/>
      <c r="I97" s="44"/>
      <c r="J97" s="53"/>
      <c r="K97" s="47"/>
      <c r="L97" s="47"/>
      <c r="M97" s="5"/>
      <c r="N97" s="63"/>
      <c r="O97" s="11"/>
      <c r="P97" s="60"/>
      <c r="Q97" s="60"/>
      <c r="R97" s="46"/>
    </row>
    <row r="98" spans="1:18" ht="18.75">
      <c r="A98" s="37"/>
      <c r="B98" s="53"/>
      <c r="C98" s="5"/>
      <c r="D98" s="5"/>
      <c r="E98" s="49"/>
      <c r="F98" s="53"/>
      <c r="G98" s="5"/>
      <c r="H98" s="53"/>
      <c r="I98" s="44"/>
      <c r="J98" s="53"/>
      <c r="K98" s="47"/>
      <c r="L98" s="47"/>
      <c r="M98" s="5"/>
      <c r="N98" s="63"/>
      <c r="O98" s="7"/>
      <c r="P98" s="60"/>
      <c r="Q98" s="60"/>
      <c r="R98" s="46"/>
    </row>
    <row r="99" spans="1:18" ht="18.75">
      <c r="A99" s="37"/>
      <c r="B99" s="53"/>
      <c r="C99" s="5"/>
      <c r="D99" s="5"/>
      <c r="E99" s="49"/>
      <c r="F99" s="53"/>
      <c r="G99" s="5"/>
      <c r="H99" s="53"/>
      <c r="I99" s="44"/>
      <c r="J99" s="53"/>
      <c r="K99" s="47"/>
      <c r="L99" s="47"/>
      <c r="M99" s="5"/>
      <c r="N99" s="63"/>
      <c r="O99" s="11"/>
      <c r="P99" s="60"/>
      <c r="Q99" s="60"/>
      <c r="R99" s="46"/>
    </row>
    <row r="100" spans="1:18" ht="18.75">
      <c r="A100" s="37"/>
      <c r="B100" s="53"/>
      <c r="C100" s="5"/>
      <c r="D100" s="5"/>
      <c r="E100" s="49"/>
      <c r="F100" s="53"/>
      <c r="G100" s="5"/>
      <c r="H100" s="53"/>
      <c r="I100" s="44"/>
      <c r="J100" s="53"/>
      <c r="K100" s="47"/>
      <c r="L100" s="47"/>
      <c r="M100" s="5"/>
      <c r="N100" s="63"/>
      <c r="O100" s="7"/>
      <c r="P100" s="60"/>
      <c r="Q100" s="60"/>
      <c r="R100" s="46"/>
    </row>
    <row r="101" spans="1:18" ht="18.75">
      <c r="A101" s="37"/>
      <c r="B101" s="53"/>
      <c r="C101" s="5"/>
      <c r="D101" s="5"/>
      <c r="E101" s="49"/>
      <c r="F101" s="53"/>
      <c r="G101" s="5"/>
      <c r="H101" s="53"/>
      <c r="I101" s="44"/>
      <c r="J101" s="53"/>
      <c r="K101" s="47"/>
      <c r="L101" s="47"/>
      <c r="M101" s="5"/>
      <c r="N101" s="63"/>
      <c r="O101" s="15"/>
      <c r="P101" s="60"/>
      <c r="Q101" s="60"/>
      <c r="R101" s="46"/>
    </row>
    <row r="102" spans="1:18" ht="18.75">
      <c r="A102" s="37"/>
      <c r="B102" s="53"/>
      <c r="C102" s="5"/>
      <c r="D102" s="5"/>
      <c r="E102" s="49"/>
      <c r="F102" s="53"/>
      <c r="G102" s="5"/>
      <c r="H102" s="53"/>
      <c r="I102" s="44"/>
      <c r="J102" s="53"/>
      <c r="K102" s="47"/>
      <c r="L102" s="47"/>
      <c r="M102" s="5"/>
      <c r="N102" s="63"/>
      <c r="O102" s="16"/>
      <c r="P102" s="60"/>
      <c r="Q102" s="60"/>
      <c r="R102" s="46"/>
    </row>
    <row r="103" spans="1:18" ht="18.75">
      <c r="A103" s="37"/>
      <c r="B103" s="53"/>
      <c r="C103" s="5"/>
      <c r="D103" s="5"/>
      <c r="E103" s="49"/>
      <c r="F103" s="53"/>
      <c r="G103" s="5"/>
      <c r="H103" s="53"/>
      <c r="I103" s="44"/>
      <c r="J103" s="53"/>
      <c r="K103" s="47"/>
      <c r="L103" s="47"/>
      <c r="M103" s="5"/>
      <c r="N103" s="63"/>
      <c r="O103" s="16"/>
      <c r="P103" s="60"/>
      <c r="Q103" s="60"/>
      <c r="R103" s="46"/>
    </row>
    <row r="104" spans="1:18" ht="18.75">
      <c r="A104" s="37"/>
      <c r="B104" s="53"/>
      <c r="C104" s="5"/>
      <c r="D104" s="5"/>
      <c r="E104" s="49"/>
      <c r="F104" s="53"/>
      <c r="G104" s="5"/>
      <c r="H104" s="53"/>
      <c r="I104" s="44"/>
      <c r="J104" s="53"/>
      <c r="K104" s="47"/>
      <c r="L104" s="47"/>
      <c r="M104" s="5"/>
      <c r="N104" s="63"/>
      <c r="O104" s="16"/>
      <c r="P104" s="60"/>
      <c r="Q104" s="60"/>
      <c r="R104" s="46"/>
    </row>
    <row r="105" spans="1:18" ht="18.75">
      <c r="A105" s="37"/>
      <c r="B105" s="53"/>
      <c r="C105" s="5"/>
      <c r="D105" s="5"/>
      <c r="E105" s="49"/>
      <c r="F105" s="53"/>
      <c r="G105" s="5"/>
      <c r="H105" s="53"/>
      <c r="I105" s="44"/>
      <c r="J105" s="53"/>
      <c r="K105" s="47"/>
      <c r="L105" s="47"/>
      <c r="M105" s="5"/>
      <c r="N105" s="63"/>
      <c r="O105" s="16"/>
      <c r="P105" s="60"/>
      <c r="Q105" s="60"/>
      <c r="R105" s="46"/>
    </row>
    <row r="106" spans="1:18" ht="18.75">
      <c r="A106" s="37"/>
      <c r="B106" s="53"/>
      <c r="C106" s="5"/>
      <c r="D106" s="5"/>
      <c r="E106" s="49"/>
      <c r="F106" s="53"/>
      <c r="G106" s="5"/>
      <c r="H106" s="53"/>
      <c r="I106" s="44"/>
      <c r="J106" s="53"/>
      <c r="K106" s="47"/>
      <c r="L106" s="47"/>
      <c r="M106" s="5"/>
      <c r="N106" s="63"/>
      <c r="O106" s="17"/>
      <c r="P106" s="60"/>
      <c r="Q106" s="60"/>
      <c r="R106" s="46"/>
    </row>
    <row r="107" spans="1:18" ht="18.75">
      <c r="A107" s="37"/>
      <c r="B107" s="53"/>
      <c r="C107" s="5"/>
      <c r="D107" s="5"/>
      <c r="E107" s="49"/>
      <c r="F107" s="53"/>
      <c r="G107" s="5"/>
      <c r="H107" s="53"/>
      <c r="I107" s="44"/>
      <c r="J107" s="53"/>
      <c r="K107" s="47"/>
      <c r="L107" s="47"/>
      <c r="M107" s="5"/>
      <c r="N107" s="63"/>
      <c r="O107" s="18"/>
      <c r="P107" s="60"/>
      <c r="Q107" s="60"/>
      <c r="R107" s="46"/>
    </row>
    <row r="108" spans="1:18" ht="18.75">
      <c r="A108" s="37"/>
      <c r="B108" s="53"/>
      <c r="C108" s="5"/>
      <c r="D108" s="5"/>
      <c r="E108" s="49"/>
      <c r="F108" s="53"/>
      <c r="G108" s="5"/>
      <c r="H108" s="53"/>
      <c r="I108" s="44"/>
      <c r="J108" s="53"/>
      <c r="K108" s="47"/>
      <c r="L108" s="47"/>
      <c r="M108" s="5"/>
      <c r="N108" s="63"/>
      <c r="O108" s="18"/>
      <c r="P108" s="60"/>
      <c r="Q108" s="60"/>
      <c r="R108" s="46"/>
    </row>
    <row r="109" spans="1:18" ht="18.75">
      <c r="A109" s="37"/>
      <c r="B109" s="53"/>
      <c r="C109" s="5"/>
      <c r="D109" s="5"/>
      <c r="E109" s="49"/>
      <c r="F109" s="53"/>
      <c r="G109" s="5"/>
      <c r="H109" s="53"/>
      <c r="I109" s="44"/>
      <c r="J109" s="53"/>
      <c r="K109" s="47"/>
      <c r="L109" s="47"/>
      <c r="M109" s="5"/>
      <c r="N109" s="63"/>
      <c r="O109" s="18"/>
      <c r="P109" s="60"/>
      <c r="Q109" s="60"/>
      <c r="R109" s="46"/>
    </row>
    <row r="110" spans="1:18" ht="18.75">
      <c r="A110" s="37"/>
      <c r="B110" s="53"/>
      <c r="C110" s="5"/>
      <c r="D110" s="5"/>
      <c r="E110" s="49"/>
      <c r="F110" s="53"/>
      <c r="G110" s="5"/>
      <c r="H110" s="53"/>
      <c r="I110" s="44"/>
      <c r="J110" s="53"/>
      <c r="K110" s="47"/>
      <c r="L110" s="47"/>
      <c r="M110" s="5"/>
      <c r="N110" s="63"/>
      <c r="O110" s="18"/>
      <c r="P110" s="60"/>
      <c r="Q110" s="60"/>
      <c r="R110" s="46"/>
    </row>
    <row r="111" spans="1:18" ht="18.75">
      <c r="A111" s="37"/>
      <c r="B111" s="53"/>
      <c r="C111" s="5"/>
      <c r="D111" s="5"/>
      <c r="E111" s="49"/>
      <c r="F111" s="53"/>
      <c r="G111" s="5"/>
      <c r="H111" s="53"/>
      <c r="I111" s="44"/>
      <c r="J111" s="53"/>
      <c r="K111" s="47"/>
      <c r="L111" s="47"/>
      <c r="M111" s="5"/>
      <c r="N111" s="63"/>
      <c r="O111" s="16"/>
      <c r="P111" s="60"/>
      <c r="Q111" s="60"/>
      <c r="R111" s="46"/>
    </row>
    <row r="112" spans="1:18" ht="18.75">
      <c r="A112" s="37"/>
      <c r="B112" s="53"/>
      <c r="C112" s="5"/>
      <c r="D112" s="5"/>
      <c r="E112" s="49"/>
      <c r="F112" s="53"/>
      <c r="G112" s="5"/>
      <c r="H112" s="53"/>
      <c r="I112" s="44"/>
      <c r="J112" s="53"/>
      <c r="K112" s="47"/>
      <c r="L112" s="47"/>
      <c r="M112" s="5"/>
      <c r="N112" s="63"/>
      <c r="O112" s="18"/>
      <c r="P112" s="60"/>
      <c r="Q112" s="60"/>
      <c r="R112" s="46"/>
    </row>
    <row r="113" spans="1:18" ht="18.75">
      <c r="A113" s="37"/>
      <c r="B113" s="53"/>
      <c r="C113" s="5"/>
      <c r="D113" s="5"/>
      <c r="E113" s="49"/>
      <c r="F113" s="53"/>
      <c r="G113" s="5"/>
      <c r="H113" s="53"/>
      <c r="I113" s="44"/>
      <c r="J113" s="53"/>
      <c r="K113" s="47"/>
      <c r="L113" s="47"/>
      <c r="M113" s="5"/>
      <c r="N113" s="63"/>
      <c r="O113" s="18"/>
      <c r="P113" s="60"/>
      <c r="Q113" s="60"/>
      <c r="R113" s="46"/>
    </row>
    <row r="114" spans="1:18" ht="18.75">
      <c r="A114" s="37"/>
      <c r="B114" s="53"/>
      <c r="C114" s="5"/>
      <c r="D114" s="5"/>
      <c r="E114" s="49"/>
      <c r="F114" s="53"/>
      <c r="G114" s="5"/>
      <c r="H114" s="53"/>
      <c r="I114" s="44"/>
      <c r="J114" s="53"/>
      <c r="K114" s="47"/>
      <c r="L114" s="47"/>
      <c r="M114" s="5"/>
      <c r="N114" s="63"/>
      <c r="O114" s="16"/>
      <c r="P114" s="60"/>
      <c r="Q114" s="60"/>
      <c r="R114" s="46"/>
    </row>
    <row r="115" spans="1:18" ht="18.75">
      <c r="A115" s="37"/>
      <c r="B115" s="53"/>
      <c r="C115" s="5"/>
      <c r="D115" s="5"/>
      <c r="E115" s="49"/>
      <c r="F115" s="53"/>
      <c r="G115" s="5"/>
      <c r="H115" s="53"/>
      <c r="I115" s="44"/>
      <c r="J115" s="53"/>
      <c r="K115" s="47"/>
      <c r="L115" s="47"/>
      <c r="M115" s="5"/>
      <c r="N115" s="63"/>
      <c r="O115" s="16"/>
      <c r="P115" s="60"/>
      <c r="Q115" s="60"/>
      <c r="R115" s="46"/>
    </row>
    <row r="116" spans="1:18" ht="18.75">
      <c r="A116" s="37"/>
      <c r="B116" s="53"/>
      <c r="C116" s="5"/>
      <c r="D116" s="5"/>
      <c r="E116" s="49"/>
      <c r="F116" s="53"/>
      <c r="G116" s="5"/>
      <c r="H116" s="53"/>
      <c r="I116" s="44"/>
      <c r="J116" s="53"/>
      <c r="K116" s="47"/>
      <c r="L116" s="47"/>
      <c r="M116" s="5"/>
      <c r="N116" s="63"/>
      <c r="O116" s="18"/>
      <c r="P116" s="60"/>
      <c r="Q116" s="60"/>
      <c r="R116" s="46"/>
    </row>
    <row r="117" spans="1:18" ht="18.75">
      <c r="A117" s="37"/>
      <c r="B117" s="53"/>
      <c r="C117" s="5"/>
      <c r="D117" s="5"/>
      <c r="E117" s="49"/>
      <c r="F117" s="53"/>
      <c r="G117" s="5"/>
      <c r="H117" s="53"/>
      <c r="I117" s="44"/>
      <c r="J117" s="53"/>
      <c r="K117" s="47"/>
      <c r="L117" s="47"/>
      <c r="M117" s="5"/>
      <c r="N117" s="63"/>
      <c r="O117" s="18"/>
      <c r="P117" s="60"/>
      <c r="Q117" s="60"/>
      <c r="R117" s="46"/>
    </row>
    <row r="118" spans="1:18" ht="18.75">
      <c r="A118" s="37"/>
      <c r="B118" s="53"/>
      <c r="C118" s="5"/>
      <c r="D118" s="5"/>
      <c r="E118" s="49"/>
      <c r="F118" s="53"/>
      <c r="G118" s="5"/>
      <c r="H118" s="53"/>
      <c r="I118" s="44"/>
      <c r="J118" s="53"/>
      <c r="K118" s="47"/>
      <c r="L118" s="47"/>
      <c r="M118" s="5"/>
      <c r="N118" s="63"/>
      <c r="O118" s="16"/>
      <c r="P118" s="60"/>
      <c r="Q118" s="60"/>
      <c r="R118" s="46"/>
    </row>
    <row r="119" spans="1:18" ht="18.75">
      <c r="A119" s="37"/>
      <c r="B119" s="53"/>
      <c r="C119" s="5"/>
      <c r="D119" s="5"/>
      <c r="E119" s="49"/>
      <c r="F119" s="53"/>
      <c r="G119" s="5"/>
      <c r="H119" s="53"/>
      <c r="I119" s="44"/>
      <c r="J119" s="53"/>
      <c r="K119" s="47"/>
      <c r="L119" s="47"/>
      <c r="M119" s="5"/>
      <c r="N119" s="63"/>
      <c r="O119" s="16"/>
      <c r="P119" s="60"/>
      <c r="Q119" s="60"/>
      <c r="R119" s="46"/>
    </row>
    <row r="120" spans="1:18" ht="18.75">
      <c r="A120" s="37"/>
      <c r="B120" s="53"/>
      <c r="C120" s="5"/>
      <c r="D120" s="5"/>
      <c r="E120" s="49"/>
      <c r="F120" s="53"/>
      <c r="G120" s="5"/>
      <c r="H120" s="53"/>
      <c r="I120" s="44"/>
      <c r="J120" s="53"/>
      <c r="K120" s="47"/>
      <c r="L120" s="47"/>
      <c r="M120" s="5"/>
      <c r="N120" s="63"/>
      <c r="O120" s="16"/>
      <c r="P120" s="60"/>
      <c r="Q120" s="60"/>
      <c r="R120" s="46"/>
    </row>
    <row r="121" spans="1:18" ht="18.75">
      <c r="A121" s="37"/>
      <c r="B121" s="53"/>
      <c r="C121" s="5"/>
      <c r="D121" s="5"/>
      <c r="E121" s="49"/>
      <c r="F121" s="53"/>
      <c r="G121" s="5"/>
      <c r="H121" s="53"/>
      <c r="I121" s="44"/>
      <c r="J121" s="53"/>
      <c r="K121" s="47"/>
      <c r="L121" s="47"/>
      <c r="M121" s="5"/>
      <c r="N121" s="63"/>
      <c r="O121" s="19"/>
      <c r="P121" s="60"/>
      <c r="Q121" s="60"/>
      <c r="R121" s="46"/>
    </row>
    <row r="122" spans="1:18" ht="18.75">
      <c r="A122" s="37"/>
      <c r="B122" s="53"/>
      <c r="C122" s="39"/>
      <c r="D122" s="5"/>
      <c r="E122" s="49"/>
      <c r="F122" s="53"/>
      <c r="G122" s="39"/>
      <c r="H122" s="43"/>
      <c r="I122" s="44"/>
      <c r="J122" s="45"/>
      <c r="K122" s="47"/>
      <c r="L122" s="38"/>
      <c r="M122" s="39"/>
      <c r="N122" s="63"/>
      <c r="O122" s="7"/>
      <c r="P122" s="61"/>
      <c r="Q122" s="60"/>
      <c r="R122" s="46"/>
    </row>
    <row r="123" spans="1:18" ht="18.75">
      <c r="A123" s="37"/>
      <c r="B123" s="53"/>
      <c r="C123" s="5"/>
      <c r="D123" s="5"/>
      <c r="E123" s="49"/>
      <c r="F123" s="53"/>
      <c r="G123" s="5"/>
      <c r="H123" s="53"/>
      <c r="I123" s="44"/>
      <c r="J123" s="53"/>
      <c r="K123" s="47"/>
      <c r="L123" s="38"/>
      <c r="M123" s="39"/>
      <c r="N123" s="8"/>
      <c r="O123" s="7"/>
      <c r="P123" s="61"/>
      <c r="Q123" s="60"/>
      <c r="R123" s="46"/>
    </row>
    <row r="124" spans="1:18" ht="18.75">
      <c r="A124" s="37"/>
      <c r="B124" s="53"/>
      <c r="C124" s="5"/>
      <c r="D124" s="5"/>
      <c r="E124" s="49"/>
      <c r="F124" s="53"/>
      <c r="G124" s="5"/>
      <c r="H124" s="53"/>
      <c r="I124" s="44"/>
      <c r="J124" s="53"/>
      <c r="K124" s="47"/>
      <c r="L124" s="51"/>
      <c r="M124" s="5"/>
      <c r="N124" s="8"/>
      <c r="O124" s="11"/>
      <c r="P124" s="60"/>
      <c r="Q124" s="60"/>
      <c r="R124" s="46"/>
    </row>
    <row r="125" spans="1:18" ht="18.75">
      <c r="A125" s="37"/>
      <c r="B125" s="53"/>
      <c r="C125" s="5"/>
      <c r="D125" s="5"/>
      <c r="E125" s="49"/>
      <c r="F125" s="53"/>
      <c r="G125" s="5"/>
      <c r="H125" s="53"/>
      <c r="I125" s="44"/>
      <c r="J125" s="53"/>
      <c r="K125" s="47"/>
      <c r="L125" s="51"/>
      <c r="M125" s="5"/>
      <c r="N125" s="8"/>
      <c r="O125" s="7"/>
      <c r="P125" s="61"/>
      <c r="Q125" s="60"/>
      <c r="R125" s="46"/>
    </row>
    <row r="126" spans="1:18" ht="18.75">
      <c r="A126" s="37"/>
      <c r="B126" s="53"/>
      <c r="C126" s="5"/>
      <c r="D126" s="5"/>
      <c r="E126" s="49"/>
      <c r="F126" s="53"/>
      <c r="G126" s="5"/>
      <c r="H126" s="53"/>
      <c r="I126" s="44"/>
      <c r="J126" s="53"/>
      <c r="K126" s="47"/>
      <c r="L126" s="47"/>
      <c r="M126" s="5"/>
      <c r="N126" s="8"/>
      <c r="O126" s="11"/>
      <c r="P126" s="60"/>
      <c r="Q126" s="60"/>
      <c r="R126" s="46"/>
    </row>
    <row r="127" spans="1:18" ht="18.75">
      <c r="A127" s="37"/>
      <c r="B127" s="53"/>
      <c r="C127" s="5"/>
      <c r="D127" s="5"/>
      <c r="E127" s="49"/>
      <c r="F127" s="53"/>
      <c r="G127" s="5"/>
      <c r="H127" s="53"/>
      <c r="I127" s="44"/>
      <c r="J127" s="53"/>
      <c r="K127" s="47"/>
      <c r="L127" s="47"/>
      <c r="M127" s="5"/>
      <c r="N127" s="8"/>
      <c r="O127" s="7"/>
      <c r="P127" s="60"/>
      <c r="Q127" s="60"/>
      <c r="R127" s="46"/>
    </row>
    <row r="128" spans="1:18" ht="18.75">
      <c r="A128" s="37"/>
      <c r="B128" s="53"/>
      <c r="C128" s="5"/>
      <c r="D128" s="5"/>
      <c r="E128" s="49"/>
      <c r="F128" s="53"/>
      <c r="G128" s="5"/>
      <c r="H128" s="53"/>
      <c r="I128" s="44"/>
      <c r="J128" s="53"/>
      <c r="K128" s="47"/>
      <c r="L128" s="47"/>
      <c r="M128" s="5"/>
      <c r="N128" s="8"/>
      <c r="O128" s="11"/>
      <c r="P128" s="60"/>
      <c r="Q128" s="60"/>
      <c r="R128" s="46"/>
    </row>
    <row r="129" spans="1:18" ht="18.75">
      <c r="A129" s="37"/>
      <c r="B129" s="53"/>
      <c r="C129" s="5"/>
      <c r="D129" s="5"/>
      <c r="E129" s="49"/>
      <c r="F129" s="53"/>
      <c r="G129" s="5"/>
      <c r="H129" s="53"/>
      <c r="I129" s="44"/>
      <c r="J129" s="53"/>
      <c r="K129" s="47"/>
      <c r="L129" s="47"/>
      <c r="M129" s="5"/>
      <c r="N129" s="8"/>
      <c r="O129" s="7"/>
      <c r="P129" s="60"/>
      <c r="Q129" s="60"/>
      <c r="R129" s="46"/>
    </row>
    <row r="130" spans="1:18" ht="18.75">
      <c r="A130" s="37"/>
      <c r="B130" s="53"/>
      <c r="C130" s="5"/>
      <c r="D130" s="5"/>
      <c r="E130" s="49"/>
      <c r="F130" s="53"/>
      <c r="G130" s="5"/>
      <c r="H130" s="53"/>
      <c r="I130" s="44"/>
      <c r="J130" s="53"/>
      <c r="K130" s="47"/>
      <c r="L130" s="47"/>
      <c r="M130" s="5"/>
      <c r="N130" s="8"/>
      <c r="O130" s="15"/>
      <c r="P130" s="60"/>
      <c r="Q130" s="60"/>
      <c r="R130" s="46"/>
    </row>
    <row r="131" spans="1:18" ht="18.75">
      <c r="A131" s="37"/>
      <c r="B131" s="53"/>
      <c r="C131" s="5"/>
      <c r="D131" s="5"/>
      <c r="E131" s="49"/>
      <c r="F131" s="53"/>
      <c r="G131" s="5"/>
      <c r="H131" s="53"/>
      <c r="I131" s="44"/>
      <c r="J131" s="53"/>
      <c r="K131" s="47"/>
      <c r="L131" s="47"/>
      <c r="M131" s="5"/>
      <c r="N131" s="8"/>
      <c r="O131" s="16"/>
      <c r="P131" s="60"/>
      <c r="Q131" s="60"/>
      <c r="R131" s="46"/>
    </row>
    <row r="132" spans="1:18" ht="18.75">
      <c r="A132" s="37"/>
      <c r="B132" s="53"/>
      <c r="C132" s="5"/>
      <c r="D132" s="5"/>
      <c r="E132" s="49"/>
      <c r="F132" s="53"/>
      <c r="G132" s="5"/>
      <c r="H132" s="53"/>
      <c r="I132" s="44"/>
      <c r="J132" s="53"/>
      <c r="K132" s="47"/>
      <c r="L132" s="47"/>
      <c r="M132" s="5"/>
      <c r="N132" s="8"/>
      <c r="O132" s="16"/>
      <c r="P132" s="60"/>
      <c r="Q132" s="60"/>
      <c r="R132" s="46"/>
    </row>
    <row r="133" spans="1:18" ht="18.75">
      <c r="A133" s="37"/>
      <c r="B133" s="53"/>
      <c r="C133" s="5"/>
      <c r="D133" s="5"/>
      <c r="E133" s="49"/>
      <c r="F133" s="53"/>
      <c r="G133" s="5"/>
      <c r="H133" s="53"/>
      <c r="I133" s="44"/>
      <c r="J133" s="53"/>
      <c r="K133" s="47"/>
      <c r="L133" s="47"/>
      <c r="M133" s="5"/>
      <c r="N133" s="8"/>
      <c r="O133" s="16"/>
      <c r="P133" s="60"/>
      <c r="Q133" s="60"/>
      <c r="R133" s="46"/>
    </row>
    <row r="134" spans="1:18" ht="18.75">
      <c r="A134" s="37"/>
      <c r="B134" s="53"/>
      <c r="C134" s="5"/>
      <c r="D134" s="5"/>
      <c r="E134" s="49"/>
      <c r="F134" s="53"/>
      <c r="G134" s="5"/>
      <c r="H134" s="53"/>
      <c r="I134" s="44"/>
      <c r="J134" s="53"/>
      <c r="K134" s="47"/>
      <c r="L134" s="47"/>
      <c r="M134" s="5"/>
      <c r="N134" s="8"/>
      <c r="O134" s="16"/>
      <c r="P134" s="60"/>
      <c r="Q134" s="60"/>
      <c r="R134" s="46"/>
    </row>
    <row r="135" spans="1:18" ht="18.75">
      <c r="A135" s="37"/>
      <c r="B135" s="53"/>
      <c r="C135" s="5"/>
      <c r="D135" s="5"/>
      <c r="E135" s="49"/>
      <c r="F135" s="53"/>
      <c r="G135" s="5"/>
      <c r="H135" s="53"/>
      <c r="I135" s="44"/>
      <c r="J135" s="53"/>
      <c r="K135" s="47"/>
      <c r="L135" s="47"/>
      <c r="M135" s="5"/>
      <c r="N135" s="8"/>
      <c r="O135" s="17"/>
      <c r="P135" s="60"/>
      <c r="Q135" s="60"/>
      <c r="R135" s="46"/>
    </row>
    <row r="136" spans="1:18" ht="18.75">
      <c r="A136" s="37"/>
      <c r="B136" s="53"/>
      <c r="C136" s="5"/>
      <c r="D136" s="5"/>
      <c r="E136" s="49"/>
      <c r="F136" s="53"/>
      <c r="G136" s="5"/>
      <c r="H136" s="53"/>
      <c r="I136" s="44"/>
      <c r="J136" s="53"/>
      <c r="K136" s="47"/>
      <c r="L136" s="47"/>
      <c r="M136" s="5"/>
      <c r="N136" s="8"/>
      <c r="O136" s="18"/>
      <c r="P136" s="60"/>
      <c r="Q136" s="60"/>
      <c r="R136" s="46"/>
    </row>
    <row r="137" spans="1:18" ht="18.75">
      <c r="A137" s="37"/>
      <c r="B137" s="53"/>
      <c r="C137" s="5"/>
      <c r="D137" s="5"/>
      <c r="E137" s="49"/>
      <c r="F137" s="53"/>
      <c r="G137" s="5"/>
      <c r="H137" s="53"/>
      <c r="I137" s="44"/>
      <c r="J137" s="53"/>
      <c r="K137" s="47"/>
      <c r="L137" s="47"/>
      <c r="M137" s="5"/>
      <c r="N137" s="8"/>
      <c r="O137" s="18"/>
      <c r="P137" s="60"/>
      <c r="Q137" s="60"/>
      <c r="R137" s="46"/>
    </row>
    <row r="138" spans="1:18" ht="18.75">
      <c r="A138" s="37"/>
      <c r="B138" s="53"/>
      <c r="C138" s="5"/>
      <c r="D138" s="5"/>
      <c r="E138" s="49"/>
      <c r="F138" s="53"/>
      <c r="G138" s="5"/>
      <c r="H138" s="53"/>
      <c r="I138" s="44"/>
      <c r="J138" s="53"/>
      <c r="K138" s="47"/>
      <c r="L138" s="47"/>
      <c r="M138" s="5"/>
      <c r="N138" s="8"/>
      <c r="O138" s="18"/>
      <c r="P138" s="60"/>
      <c r="Q138" s="60"/>
      <c r="R138" s="46"/>
    </row>
    <row r="139" spans="1:18" ht="18.75">
      <c r="A139" s="37"/>
      <c r="B139" s="53"/>
      <c r="C139" s="5"/>
      <c r="D139" s="5"/>
      <c r="E139" s="49"/>
      <c r="F139" s="53"/>
      <c r="G139" s="5"/>
      <c r="H139" s="53"/>
      <c r="I139" s="44"/>
      <c r="J139" s="53"/>
      <c r="K139" s="47"/>
      <c r="L139" s="47"/>
      <c r="M139" s="5"/>
      <c r="N139" s="8"/>
      <c r="O139" s="18"/>
      <c r="P139" s="60"/>
      <c r="Q139" s="60"/>
      <c r="R139" s="46"/>
    </row>
    <row r="140" spans="1:18" ht="18.75">
      <c r="A140" s="37"/>
      <c r="B140" s="53"/>
      <c r="C140" s="5"/>
      <c r="D140" s="5"/>
      <c r="E140" s="49"/>
      <c r="F140" s="53"/>
      <c r="G140" s="5"/>
      <c r="H140" s="53"/>
      <c r="I140" s="44"/>
      <c r="J140" s="53"/>
      <c r="K140" s="47"/>
      <c r="L140" s="47"/>
      <c r="M140" s="5"/>
      <c r="N140" s="8"/>
      <c r="O140" s="16"/>
      <c r="P140" s="60"/>
      <c r="Q140" s="60"/>
      <c r="R140" s="46"/>
    </row>
    <row r="141" spans="1:18" ht="18.75">
      <c r="A141" s="37"/>
      <c r="B141" s="53"/>
      <c r="C141" s="5"/>
      <c r="D141" s="5"/>
      <c r="E141" s="49"/>
      <c r="F141" s="53"/>
      <c r="G141" s="5"/>
      <c r="H141" s="53"/>
      <c r="I141" s="44"/>
      <c r="J141" s="53"/>
      <c r="K141" s="47"/>
      <c r="L141" s="47"/>
      <c r="M141" s="5"/>
      <c r="N141" s="8"/>
      <c r="O141" s="18"/>
      <c r="P141" s="60"/>
      <c r="Q141" s="60"/>
      <c r="R141" s="46"/>
    </row>
    <row r="142" spans="1:18" ht="18.75">
      <c r="A142" s="37"/>
      <c r="B142" s="53"/>
      <c r="C142" s="5"/>
      <c r="D142" s="5"/>
      <c r="E142" s="49"/>
      <c r="F142" s="53"/>
      <c r="G142" s="5"/>
      <c r="H142" s="53"/>
      <c r="I142" s="44"/>
      <c r="J142" s="53"/>
      <c r="K142" s="47"/>
      <c r="L142" s="47"/>
      <c r="M142" s="5"/>
      <c r="N142" s="8"/>
      <c r="O142" s="18"/>
      <c r="P142" s="60"/>
      <c r="Q142" s="60"/>
      <c r="R142" s="46"/>
    </row>
    <row r="143" spans="1:18" ht="18.75">
      <c r="A143" s="37"/>
      <c r="B143" s="53"/>
      <c r="C143" s="5"/>
      <c r="D143" s="5"/>
      <c r="E143" s="49"/>
      <c r="F143" s="53"/>
      <c r="G143" s="5"/>
      <c r="H143" s="53"/>
      <c r="I143" s="44"/>
      <c r="J143" s="53"/>
      <c r="K143" s="47"/>
      <c r="L143" s="47"/>
      <c r="M143" s="5"/>
      <c r="N143" s="8"/>
      <c r="O143" s="16"/>
      <c r="P143" s="60"/>
      <c r="Q143" s="60"/>
      <c r="R143" s="46"/>
    </row>
    <row r="144" spans="1:18" ht="18.75">
      <c r="A144" s="37"/>
      <c r="B144" s="53"/>
      <c r="C144" s="5"/>
      <c r="D144" s="5"/>
      <c r="E144" s="49"/>
      <c r="F144" s="53"/>
      <c r="G144" s="5"/>
      <c r="H144" s="53"/>
      <c r="I144" s="44"/>
      <c r="J144" s="53"/>
      <c r="K144" s="47"/>
      <c r="L144" s="47"/>
      <c r="M144" s="5"/>
      <c r="N144" s="8"/>
      <c r="O144" s="16"/>
      <c r="P144" s="60"/>
      <c r="Q144" s="60"/>
      <c r="R144" s="46"/>
    </row>
    <row r="145" spans="1:18" ht="18.75">
      <c r="A145" s="37"/>
      <c r="B145" s="53"/>
      <c r="C145" s="5"/>
      <c r="D145" s="5"/>
      <c r="E145" s="49"/>
      <c r="F145" s="53"/>
      <c r="G145" s="5"/>
      <c r="H145" s="53"/>
      <c r="I145" s="44"/>
      <c r="J145" s="53"/>
      <c r="K145" s="47"/>
      <c r="L145" s="47"/>
      <c r="M145" s="5"/>
      <c r="N145" s="8"/>
      <c r="O145" s="18"/>
      <c r="P145" s="60"/>
      <c r="Q145" s="60"/>
      <c r="R145" s="46"/>
    </row>
    <row r="146" spans="1:18" ht="18.75">
      <c r="A146" s="37"/>
      <c r="B146" s="53"/>
      <c r="C146" s="5"/>
      <c r="D146" s="5"/>
      <c r="E146" s="49"/>
      <c r="F146" s="53"/>
      <c r="G146" s="5"/>
      <c r="H146" s="53"/>
      <c r="I146" s="44"/>
      <c r="J146" s="53"/>
      <c r="K146" s="47"/>
      <c r="L146" s="47"/>
      <c r="M146" s="5"/>
      <c r="N146" s="8"/>
      <c r="O146" s="18"/>
      <c r="P146" s="60"/>
      <c r="Q146" s="60"/>
      <c r="R146" s="46"/>
    </row>
    <row r="147" spans="1:18" ht="18.75">
      <c r="A147" s="37"/>
      <c r="B147" s="53"/>
      <c r="C147" s="5"/>
      <c r="D147" s="5"/>
      <c r="E147" s="49"/>
      <c r="F147" s="53"/>
      <c r="G147" s="5"/>
      <c r="H147" s="53"/>
      <c r="I147" s="44"/>
      <c r="J147" s="53"/>
      <c r="K147" s="47"/>
      <c r="L147" s="47"/>
      <c r="M147" s="5"/>
      <c r="N147" s="8"/>
      <c r="O147" s="16"/>
      <c r="P147" s="60"/>
      <c r="Q147" s="60"/>
      <c r="R147" s="46"/>
    </row>
    <row r="148" spans="1:18" ht="18.75">
      <c r="A148" s="37"/>
      <c r="B148" s="53"/>
      <c r="C148" s="5"/>
      <c r="D148" s="5"/>
      <c r="E148" s="49"/>
      <c r="F148" s="53"/>
      <c r="G148" s="5"/>
      <c r="H148" s="53"/>
      <c r="I148" s="44"/>
      <c r="J148" s="53"/>
      <c r="K148" s="47"/>
      <c r="L148" s="47"/>
      <c r="M148" s="5"/>
      <c r="N148" s="8"/>
      <c r="O148" s="16"/>
      <c r="P148" s="60"/>
      <c r="Q148" s="60"/>
      <c r="R148" s="46"/>
    </row>
    <row r="149" spans="1:18" ht="18.75">
      <c r="A149" s="37"/>
      <c r="B149" s="53"/>
      <c r="C149" s="5"/>
      <c r="D149" s="5"/>
      <c r="E149" s="49"/>
      <c r="F149" s="53"/>
      <c r="G149" s="5"/>
      <c r="H149" s="53"/>
      <c r="I149" s="44"/>
      <c r="J149" s="53"/>
      <c r="K149" s="47"/>
      <c r="L149" s="47"/>
      <c r="M149" s="5"/>
      <c r="N149" s="8"/>
      <c r="O149" s="16"/>
      <c r="P149" s="60"/>
      <c r="Q149" s="60"/>
      <c r="R149" s="46"/>
    </row>
    <row r="150" spans="1:18" ht="18.75">
      <c r="A150" s="37"/>
      <c r="B150" s="53"/>
      <c r="C150" s="5"/>
      <c r="D150" s="5"/>
      <c r="E150" s="49"/>
      <c r="F150" s="53"/>
      <c r="G150" s="5"/>
      <c r="H150" s="53"/>
      <c r="I150" s="44"/>
      <c r="J150" s="53"/>
      <c r="K150" s="47"/>
      <c r="L150" s="47"/>
      <c r="M150" s="5"/>
      <c r="N150" s="8"/>
      <c r="O150" s="19"/>
      <c r="P150" s="60"/>
      <c r="Q150" s="60"/>
      <c r="R150" s="46"/>
    </row>
    <row r="151" spans="1:18" ht="18.75">
      <c r="A151" s="37"/>
      <c r="B151" s="53"/>
      <c r="C151" s="5"/>
      <c r="D151" s="5"/>
      <c r="E151" s="49"/>
      <c r="F151" s="53"/>
      <c r="G151" s="5"/>
      <c r="H151" s="53"/>
      <c r="I151" s="44"/>
      <c r="J151" s="53"/>
      <c r="K151" s="47"/>
      <c r="L151" s="38"/>
      <c r="M151" s="39"/>
      <c r="N151" s="8"/>
      <c r="O151" s="7"/>
      <c r="P151" s="61"/>
      <c r="Q151" s="60"/>
      <c r="R151" s="46"/>
    </row>
    <row r="152" spans="1:18" ht="18.75">
      <c r="A152" s="37"/>
      <c r="B152" s="53"/>
      <c r="C152" s="5"/>
      <c r="D152" s="5"/>
      <c r="E152" s="49"/>
      <c r="F152" s="53"/>
      <c r="G152" s="5"/>
      <c r="H152" s="53"/>
      <c r="I152" s="44"/>
      <c r="J152" s="53"/>
      <c r="K152" s="47"/>
      <c r="L152" s="38"/>
      <c r="M152" s="39"/>
      <c r="N152" s="8"/>
      <c r="O152" s="7"/>
      <c r="P152" s="61"/>
      <c r="Q152" s="60"/>
      <c r="R152" s="46"/>
    </row>
    <row r="153" spans="1:18" ht="18.75">
      <c r="A153" s="37"/>
      <c r="B153" s="53"/>
      <c r="C153" s="5"/>
      <c r="D153" s="5"/>
      <c r="E153" s="49"/>
      <c r="F153" s="53"/>
      <c r="G153" s="5"/>
      <c r="H153" s="53"/>
      <c r="I153" s="44"/>
      <c r="J153" s="53"/>
      <c r="K153" s="47"/>
      <c r="L153" s="51"/>
      <c r="M153" s="5"/>
      <c r="N153" s="8"/>
      <c r="O153" s="11"/>
      <c r="P153" s="60"/>
      <c r="Q153" s="60"/>
      <c r="R153" s="46"/>
    </row>
    <row r="154" spans="1:18" ht="18.75">
      <c r="A154" s="37"/>
      <c r="B154" s="53"/>
      <c r="C154" s="5"/>
      <c r="D154" s="5"/>
      <c r="E154" s="49"/>
      <c r="F154" s="53"/>
      <c r="G154" s="5"/>
      <c r="H154" s="53"/>
      <c r="I154" s="44"/>
      <c r="J154" s="53"/>
      <c r="K154" s="47"/>
      <c r="L154" s="51"/>
      <c r="M154" s="5"/>
      <c r="N154" s="8"/>
      <c r="O154" s="7"/>
      <c r="P154" s="61"/>
      <c r="Q154" s="60"/>
      <c r="R154" s="46"/>
    </row>
    <row r="155" spans="1:18" ht="18.75">
      <c r="A155" s="37"/>
      <c r="B155" s="53"/>
      <c r="C155" s="5"/>
      <c r="D155" s="5"/>
      <c r="E155" s="49"/>
      <c r="F155" s="53"/>
      <c r="G155" s="5"/>
      <c r="H155" s="53"/>
      <c r="I155" s="44"/>
      <c r="J155" s="53"/>
      <c r="K155" s="47"/>
      <c r="L155" s="47"/>
      <c r="M155" s="5"/>
      <c r="N155" s="8"/>
      <c r="O155" s="11"/>
      <c r="P155" s="60"/>
      <c r="Q155" s="60"/>
      <c r="R155" s="46"/>
    </row>
    <row r="156" spans="1:18" ht="18.75">
      <c r="A156" s="37"/>
      <c r="B156" s="53"/>
      <c r="C156" s="5"/>
      <c r="D156" s="5"/>
      <c r="E156" s="49"/>
      <c r="F156" s="53"/>
      <c r="G156" s="5"/>
      <c r="H156" s="53"/>
      <c r="I156" s="44"/>
      <c r="J156" s="53"/>
      <c r="K156" s="47"/>
      <c r="L156" s="47"/>
      <c r="M156" s="5"/>
      <c r="N156" s="8"/>
      <c r="O156" s="7"/>
      <c r="P156" s="60"/>
      <c r="Q156" s="60"/>
      <c r="R156" s="46"/>
    </row>
    <row r="157" spans="1:18" ht="18.75">
      <c r="A157" s="37"/>
      <c r="B157" s="53"/>
      <c r="C157" s="5"/>
      <c r="D157" s="5"/>
      <c r="E157" s="49"/>
      <c r="F157" s="53"/>
      <c r="G157" s="5"/>
      <c r="H157" s="53"/>
      <c r="I157" s="44"/>
      <c r="J157" s="53"/>
      <c r="K157" s="47"/>
      <c r="L157" s="47"/>
      <c r="M157" s="5"/>
      <c r="N157" s="8"/>
      <c r="O157" s="11"/>
      <c r="P157" s="60"/>
      <c r="Q157" s="60"/>
      <c r="R157" s="46"/>
    </row>
    <row r="158" spans="1:18" ht="18.75">
      <c r="A158" s="37"/>
      <c r="B158" s="53"/>
      <c r="C158" s="5"/>
      <c r="D158" s="5"/>
      <c r="E158" s="49"/>
      <c r="F158" s="53"/>
      <c r="G158" s="5"/>
      <c r="H158" s="53"/>
      <c r="I158" s="44"/>
      <c r="J158" s="53"/>
      <c r="K158" s="47"/>
      <c r="L158" s="47"/>
      <c r="M158" s="5"/>
      <c r="N158" s="8"/>
      <c r="O158" s="7"/>
      <c r="P158" s="60"/>
      <c r="Q158" s="60"/>
      <c r="R158" s="46"/>
    </row>
    <row r="159" spans="1:18" ht="18.75">
      <c r="A159" s="37"/>
      <c r="B159" s="53"/>
      <c r="C159" s="5"/>
      <c r="D159" s="5"/>
      <c r="E159" s="49"/>
      <c r="F159" s="53"/>
      <c r="G159" s="5"/>
      <c r="H159" s="53"/>
      <c r="I159" s="44"/>
      <c r="J159" s="53"/>
      <c r="K159" s="47"/>
      <c r="L159" s="47"/>
      <c r="M159" s="5"/>
      <c r="N159" s="8"/>
      <c r="O159" s="15"/>
      <c r="P159" s="60"/>
      <c r="Q159" s="60"/>
      <c r="R159" s="46"/>
    </row>
    <row r="160" spans="1:18" ht="18.75">
      <c r="A160" s="37"/>
      <c r="B160" s="53"/>
      <c r="C160" s="5"/>
      <c r="D160" s="5"/>
      <c r="E160" s="49"/>
      <c r="F160" s="53"/>
      <c r="G160" s="5"/>
      <c r="H160" s="53"/>
      <c r="I160" s="44"/>
      <c r="J160" s="53"/>
      <c r="K160" s="47"/>
      <c r="L160" s="47"/>
      <c r="M160" s="5"/>
      <c r="N160" s="8"/>
      <c r="O160" s="16"/>
      <c r="P160" s="60"/>
      <c r="Q160" s="60"/>
      <c r="R160" s="46"/>
    </row>
    <row r="161" spans="1:18" ht="18.75">
      <c r="A161" s="37"/>
      <c r="B161" s="53"/>
      <c r="C161" s="5"/>
      <c r="D161" s="5"/>
      <c r="E161" s="49"/>
      <c r="F161" s="53"/>
      <c r="G161" s="5"/>
      <c r="H161" s="53"/>
      <c r="I161" s="44"/>
      <c r="J161" s="53"/>
      <c r="K161" s="47"/>
      <c r="L161" s="47"/>
      <c r="M161" s="5"/>
      <c r="N161" s="8"/>
      <c r="O161" s="16"/>
      <c r="P161" s="60"/>
      <c r="Q161" s="60"/>
      <c r="R161" s="46"/>
    </row>
    <row r="162" spans="1:18" ht="18.75">
      <c r="A162" s="37"/>
      <c r="B162" s="53"/>
      <c r="C162" s="5"/>
      <c r="D162" s="5"/>
      <c r="E162" s="49"/>
      <c r="F162" s="53"/>
      <c r="G162" s="5"/>
      <c r="H162" s="53"/>
      <c r="I162" s="44"/>
      <c r="J162" s="53"/>
      <c r="K162" s="47"/>
      <c r="L162" s="47"/>
      <c r="M162" s="5"/>
      <c r="N162" s="8"/>
      <c r="O162" s="16"/>
      <c r="P162" s="60"/>
      <c r="Q162" s="60"/>
      <c r="R162" s="46"/>
    </row>
    <row r="163" spans="1:18" ht="18.75">
      <c r="A163" s="37"/>
      <c r="B163" s="53"/>
      <c r="C163" s="5"/>
      <c r="D163" s="5"/>
      <c r="E163" s="49"/>
      <c r="F163" s="53"/>
      <c r="G163" s="5"/>
      <c r="H163" s="53"/>
      <c r="I163" s="44"/>
      <c r="J163" s="53"/>
      <c r="K163" s="47"/>
      <c r="L163" s="47"/>
      <c r="M163" s="5"/>
      <c r="N163" s="8"/>
      <c r="O163" s="16"/>
      <c r="P163" s="60"/>
      <c r="Q163" s="60"/>
      <c r="R163" s="46"/>
    </row>
    <row r="164" spans="1:18" ht="18.75">
      <c r="A164" s="37"/>
      <c r="B164" s="53"/>
      <c r="C164" s="5"/>
      <c r="D164" s="5"/>
      <c r="E164" s="49"/>
      <c r="F164" s="53"/>
      <c r="G164" s="5"/>
      <c r="H164" s="53"/>
      <c r="I164" s="44"/>
      <c r="J164" s="53"/>
      <c r="K164" s="47"/>
      <c r="L164" s="47"/>
      <c r="M164" s="5"/>
      <c r="N164" s="8"/>
      <c r="O164" s="17"/>
      <c r="P164" s="60"/>
      <c r="Q164" s="60"/>
      <c r="R164" s="46"/>
    </row>
    <row r="165" spans="1:18" ht="18.75">
      <c r="A165" s="37"/>
      <c r="B165" s="53"/>
      <c r="C165" s="5"/>
      <c r="D165" s="5"/>
      <c r="E165" s="49"/>
      <c r="F165" s="53"/>
      <c r="G165" s="5"/>
      <c r="H165" s="53"/>
      <c r="I165" s="44"/>
      <c r="J165" s="53"/>
      <c r="K165" s="47"/>
      <c r="L165" s="47"/>
      <c r="M165" s="5"/>
      <c r="N165" s="8"/>
      <c r="O165" s="18"/>
      <c r="P165" s="60"/>
      <c r="Q165" s="60"/>
      <c r="R165" s="46"/>
    </row>
    <row r="166" spans="1:18" ht="18.75">
      <c r="A166" s="37"/>
      <c r="B166" s="53"/>
      <c r="C166" s="5"/>
      <c r="D166" s="5"/>
      <c r="E166" s="49"/>
      <c r="F166" s="53"/>
      <c r="G166" s="5"/>
      <c r="H166" s="53"/>
      <c r="I166" s="44"/>
      <c r="J166" s="53"/>
      <c r="K166" s="47"/>
      <c r="L166" s="47"/>
      <c r="M166" s="5"/>
      <c r="N166" s="8"/>
      <c r="O166" s="18"/>
      <c r="P166" s="60"/>
      <c r="Q166" s="60"/>
      <c r="R166" s="46"/>
    </row>
    <row r="167" spans="1:18" ht="18.75">
      <c r="A167" s="37"/>
      <c r="B167" s="53"/>
      <c r="C167" s="5"/>
      <c r="D167" s="5"/>
      <c r="E167" s="49"/>
      <c r="F167" s="53"/>
      <c r="G167" s="5"/>
      <c r="H167" s="53"/>
      <c r="I167" s="44"/>
      <c r="J167" s="53"/>
      <c r="K167" s="47"/>
      <c r="L167" s="47"/>
      <c r="M167" s="5"/>
      <c r="N167" s="8"/>
      <c r="O167" s="18"/>
      <c r="P167" s="60"/>
      <c r="Q167" s="60"/>
      <c r="R167" s="46"/>
    </row>
    <row r="168" spans="1:18" ht="18.75">
      <c r="A168" s="37"/>
      <c r="B168" s="53"/>
      <c r="C168" s="5"/>
      <c r="D168" s="5"/>
      <c r="E168" s="49"/>
      <c r="F168" s="53"/>
      <c r="G168" s="5"/>
      <c r="H168" s="53"/>
      <c r="I168" s="44"/>
      <c r="J168" s="53"/>
      <c r="K168" s="47"/>
      <c r="L168" s="47"/>
      <c r="M168" s="5"/>
      <c r="N168" s="8"/>
      <c r="O168" s="18"/>
      <c r="P168" s="60"/>
      <c r="Q168" s="60"/>
      <c r="R168" s="46"/>
    </row>
    <row r="169" spans="1:18" ht="18.75">
      <c r="A169" s="37"/>
      <c r="B169" s="53"/>
      <c r="C169" s="5"/>
      <c r="D169" s="5"/>
      <c r="E169" s="49"/>
      <c r="F169" s="53"/>
      <c r="G169" s="5"/>
      <c r="H169" s="53"/>
      <c r="I169" s="44"/>
      <c r="J169" s="53"/>
      <c r="K169" s="47"/>
      <c r="L169" s="47"/>
      <c r="M169" s="5"/>
      <c r="N169" s="8"/>
      <c r="O169" s="16"/>
      <c r="P169" s="60"/>
      <c r="Q169" s="60"/>
      <c r="R169" s="46"/>
    </row>
    <row r="170" spans="1:18" ht="18.75">
      <c r="A170" s="37"/>
      <c r="B170" s="53"/>
      <c r="C170" s="5"/>
      <c r="D170" s="5"/>
      <c r="E170" s="49"/>
      <c r="F170" s="53"/>
      <c r="G170" s="5"/>
      <c r="H170" s="53"/>
      <c r="I170" s="44"/>
      <c r="J170" s="53"/>
      <c r="K170" s="47"/>
      <c r="L170" s="47"/>
      <c r="M170" s="5"/>
      <c r="N170" s="8"/>
      <c r="O170" s="18"/>
      <c r="P170" s="60"/>
      <c r="Q170" s="60"/>
      <c r="R170" s="46"/>
    </row>
    <row r="171" spans="1:18" ht="18.75">
      <c r="A171" s="37"/>
      <c r="B171" s="53"/>
      <c r="C171" s="5"/>
      <c r="D171" s="5"/>
      <c r="E171" s="49"/>
      <c r="F171" s="53"/>
      <c r="G171" s="5"/>
      <c r="H171" s="53"/>
      <c r="I171" s="44"/>
      <c r="J171" s="53"/>
      <c r="K171" s="47"/>
      <c r="L171" s="47"/>
      <c r="M171" s="5"/>
      <c r="N171" s="8"/>
      <c r="O171" s="18"/>
      <c r="P171" s="60"/>
      <c r="Q171" s="60"/>
      <c r="R171" s="46"/>
    </row>
    <row r="172" spans="1:18" ht="18.75">
      <c r="A172" s="37"/>
      <c r="B172" s="53"/>
      <c r="C172" s="5"/>
      <c r="D172" s="5"/>
      <c r="E172" s="49"/>
      <c r="F172" s="53"/>
      <c r="G172" s="5"/>
      <c r="H172" s="53"/>
      <c r="I172" s="44"/>
      <c r="J172" s="53"/>
      <c r="K172" s="47"/>
      <c r="L172" s="47"/>
      <c r="M172" s="5"/>
      <c r="N172" s="8"/>
      <c r="O172" s="16"/>
      <c r="P172" s="60"/>
      <c r="Q172" s="60"/>
      <c r="R172" s="46"/>
    </row>
    <row r="173" spans="1:18" ht="18.75">
      <c r="A173" s="37"/>
      <c r="B173" s="53"/>
      <c r="C173" s="5"/>
      <c r="D173" s="5"/>
      <c r="E173" s="49"/>
      <c r="F173" s="53"/>
      <c r="G173" s="5"/>
      <c r="H173" s="53"/>
      <c r="I173" s="44"/>
      <c r="J173" s="53"/>
      <c r="K173" s="47"/>
      <c r="L173" s="47"/>
      <c r="M173" s="5"/>
      <c r="N173" s="8"/>
      <c r="O173" s="16"/>
      <c r="P173" s="60"/>
      <c r="Q173" s="60"/>
      <c r="R173" s="46"/>
    </row>
    <row r="174" spans="1:18" ht="18.75">
      <c r="A174" s="37"/>
      <c r="B174" s="53"/>
      <c r="C174" s="5"/>
      <c r="D174" s="5"/>
      <c r="E174" s="49"/>
      <c r="F174" s="53"/>
      <c r="G174" s="5"/>
      <c r="H174" s="53"/>
      <c r="I174" s="44"/>
      <c r="J174" s="53"/>
      <c r="K174" s="47"/>
      <c r="L174" s="47"/>
      <c r="M174" s="5"/>
      <c r="N174" s="8"/>
      <c r="O174" s="18"/>
      <c r="P174" s="60"/>
      <c r="Q174" s="60"/>
      <c r="R174" s="46"/>
    </row>
    <row r="175" spans="1:18" ht="18.75">
      <c r="A175" s="37"/>
      <c r="B175" s="53"/>
      <c r="C175" s="5"/>
      <c r="D175" s="5"/>
      <c r="E175" s="49"/>
      <c r="F175" s="53"/>
      <c r="G175" s="5"/>
      <c r="H175" s="53"/>
      <c r="I175" s="44"/>
      <c r="J175" s="53"/>
      <c r="K175" s="47"/>
      <c r="L175" s="47"/>
      <c r="M175" s="5"/>
      <c r="N175" s="8"/>
      <c r="O175" s="18"/>
      <c r="P175" s="60"/>
      <c r="Q175" s="60"/>
      <c r="R175" s="46"/>
    </row>
    <row r="176" spans="1:18" ht="18.75">
      <c r="A176" s="37"/>
      <c r="B176" s="53"/>
      <c r="C176" s="5"/>
      <c r="D176" s="5"/>
      <c r="E176" s="49"/>
      <c r="F176" s="53"/>
      <c r="G176" s="5"/>
      <c r="H176" s="53"/>
      <c r="I176" s="44"/>
      <c r="J176" s="53"/>
      <c r="K176" s="47"/>
      <c r="L176" s="47"/>
      <c r="M176" s="5"/>
      <c r="N176" s="8"/>
      <c r="O176" s="16"/>
      <c r="P176" s="60"/>
      <c r="Q176" s="60"/>
      <c r="R176" s="46"/>
    </row>
    <row r="177" spans="1:18" ht="18.75">
      <c r="A177" s="37"/>
      <c r="B177" s="53"/>
      <c r="C177" s="5"/>
      <c r="D177" s="5"/>
      <c r="E177" s="49"/>
      <c r="F177" s="53"/>
      <c r="G177" s="5"/>
      <c r="H177" s="53"/>
      <c r="I177" s="44"/>
      <c r="J177" s="53"/>
      <c r="K177" s="47"/>
      <c r="L177" s="47"/>
      <c r="M177" s="5"/>
      <c r="N177" s="8"/>
      <c r="O177" s="16"/>
      <c r="P177" s="60"/>
      <c r="Q177" s="60"/>
      <c r="R177" s="46"/>
    </row>
    <row r="178" spans="1:18" ht="18.75">
      <c r="A178" s="37"/>
      <c r="B178" s="53"/>
      <c r="C178" s="5"/>
      <c r="D178" s="5"/>
      <c r="E178" s="49"/>
      <c r="F178" s="53"/>
      <c r="G178" s="5"/>
      <c r="H178" s="53"/>
      <c r="I178" s="44"/>
      <c r="J178" s="53"/>
      <c r="K178" s="47"/>
      <c r="L178" s="47"/>
      <c r="M178" s="5"/>
      <c r="N178" s="8"/>
      <c r="O178" s="16"/>
      <c r="P178" s="60"/>
      <c r="Q178" s="60"/>
      <c r="R178" s="46"/>
    </row>
    <row r="179" spans="1:18" ht="18.75">
      <c r="A179" s="37"/>
      <c r="B179" s="53"/>
      <c r="C179" s="5"/>
      <c r="D179" s="5"/>
      <c r="E179" s="49"/>
      <c r="F179" s="53"/>
      <c r="G179" s="5"/>
      <c r="H179" s="53"/>
      <c r="I179" s="44"/>
      <c r="J179" s="53"/>
      <c r="K179" s="47"/>
      <c r="L179" s="47"/>
      <c r="M179" s="5"/>
      <c r="N179" s="8"/>
      <c r="O179" s="19"/>
      <c r="P179" s="60"/>
      <c r="Q179" s="60"/>
      <c r="R179" s="46"/>
    </row>
    <row r="180" spans="1:18" ht="18.75">
      <c r="A180" s="37"/>
      <c r="B180" s="53"/>
      <c r="C180" s="5"/>
      <c r="D180" s="5"/>
      <c r="E180" s="49"/>
      <c r="F180" s="53"/>
      <c r="G180" s="5"/>
      <c r="H180" s="53"/>
      <c r="I180" s="44"/>
      <c r="J180" s="53"/>
      <c r="K180" s="47"/>
      <c r="L180" s="38"/>
      <c r="M180" s="39"/>
      <c r="N180" s="8"/>
      <c r="O180" s="7"/>
      <c r="P180" s="61"/>
      <c r="Q180" s="60"/>
      <c r="R180" s="46"/>
    </row>
    <row r="181" spans="1:18" ht="18.75">
      <c r="A181" s="37"/>
      <c r="B181" s="53"/>
      <c r="C181" s="5"/>
      <c r="D181" s="5"/>
      <c r="E181" s="49"/>
      <c r="F181" s="53"/>
      <c r="G181" s="5"/>
      <c r="H181" s="53"/>
      <c r="I181" s="44"/>
      <c r="J181" s="53"/>
      <c r="K181" s="47"/>
      <c r="L181" s="53"/>
      <c r="M181" s="5"/>
      <c r="N181" s="55"/>
      <c r="O181" s="55"/>
      <c r="P181" s="55"/>
      <c r="Q181" s="55"/>
      <c r="R181" s="55"/>
    </row>
    <row r="182" spans="1:18" ht="18.75">
      <c r="A182" s="37"/>
      <c r="B182" s="53"/>
      <c r="C182" s="5"/>
      <c r="D182" s="5"/>
      <c r="E182" s="49"/>
      <c r="F182" s="53"/>
      <c r="G182" s="5"/>
      <c r="H182" s="53"/>
      <c r="I182" s="44"/>
      <c r="J182" s="53"/>
      <c r="K182" s="47"/>
      <c r="L182" s="53"/>
      <c r="M182" s="5"/>
      <c r="N182" s="55"/>
      <c r="O182" s="55"/>
      <c r="P182" s="55"/>
      <c r="Q182" s="55"/>
      <c r="R182" s="55"/>
    </row>
    <row r="183" spans="1:18" ht="18.75">
      <c r="A183" s="37"/>
      <c r="B183" s="53"/>
      <c r="C183" s="5"/>
      <c r="D183" s="5"/>
      <c r="E183" s="49"/>
      <c r="F183" s="53"/>
      <c r="G183" s="5"/>
      <c r="H183" s="53"/>
      <c r="I183" s="44"/>
      <c r="J183" s="53"/>
      <c r="K183" s="47"/>
      <c r="L183" s="53"/>
      <c r="M183" s="5"/>
      <c r="N183" s="55"/>
      <c r="O183" s="55"/>
      <c r="P183" s="55"/>
      <c r="Q183" s="55"/>
      <c r="R183" s="55"/>
    </row>
    <row r="184" spans="1:18" ht="18.75">
      <c r="A184" s="37"/>
      <c r="B184" s="53"/>
      <c r="C184" s="5"/>
      <c r="D184" s="5"/>
      <c r="E184" s="49"/>
      <c r="F184" s="53"/>
      <c r="G184" s="5"/>
      <c r="H184" s="53"/>
      <c r="I184" s="44"/>
      <c r="J184" s="53"/>
      <c r="K184" s="47"/>
      <c r="L184" s="53"/>
      <c r="M184" s="5"/>
      <c r="N184" s="55"/>
      <c r="O184" s="55"/>
      <c r="P184" s="55"/>
      <c r="Q184" s="55"/>
      <c r="R184" s="55"/>
    </row>
    <row r="185" spans="1:18" ht="18.75">
      <c r="A185" s="37"/>
      <c r="B185" s="53"/>
      <c r="C185" s="5"/>
      <c r="D185" s="5"/>
      <c r="E185" s="49"/>
      <c r="F185" s="53"/>
      <c r="G185" s="5"/>
      <c r="H185" s="53"/>
      <c r="I185" s="44"/>
      <c r="J185" s="53"/>
      <c r="K185" s="47"/>
      <c r="L185" s="53"/>
      <c r="M185" s="5"/>
      <c r="N185" s="55"/>
      <c r="O185" s="55"/>
      <c r="P185" s="55"/>
      <c r="Q185" s="55"/>
      <c r="R185" s="55"/>
    </row>
    <row r="186" spans="1:18" ht="18.75">
      <c r="A186" s="37"/>
      <c r="B186" s="53"/>
      <c r="C186" s="5"/>
      <c r="D186" s="5"/>
      <c r="E186" s="49"/>
      <c r="F186" s="53"/>
      <c r="G186" s="5"/>
      <c r="H186" s="53"/>
      <c r="I186" s="44"/>
      <c r="J186" s="53"/>
      <c r="K186" s="47"/>
      <c r="L186" s="53"/>
      <c r="M186" s="5"/>
      <c r="N186" s="55"/>
      <c r="O186" s="55"/>
      <c r="P186" s="55"/>
      <c r="Q186" s="55"/>
      <c r="R186" s="55"/>
    </row>
    <row r="187" spans="1:18" ht="18.75">
      <c r="A187" s="37"/>
      <c r="B187" s="53"/>
      <c r="C187" s="5"/>
      <c r="D187" s="5"/>
      <c r="E187" s="49"/>
      <c r="F187" s="53"/>
      <c r="G187" s="5"/>
      <c r="H187" s="53"/>
      <c r="I187" s="44"/>
      <c r="J187" s="53"/>
      <c r="K187" s="47"/>
      <c r="L187" s="53"/>
      <c r="M187" s="5"/>
      <c r="N187" s="55"/>
      <c r="O187" s="55"/>
      <c r="P187" s="55"/>
      <c r="Q187" s="55"/>
      <c r="R187" s="55"/>
    </row>
    <row r="188" spans="1:18" ht="18.75">
      <c r="A188" s="37"/>
      <c r="B188" s="53"/>
      <c r="C188" s="5"/>
      <c r="D188" s="5"/>
      <c r="E188" s="49"/>
      <c r="F188" s="53"/>
      <c r="G188" s="5"/>
      <c r="H188" s="53"/>
      <c r="I188" s="44"/>
      <c r="J188" s="53"/>
      <c r="K188" s="47"/>
      <c r="L188" s="53"/>
      <c r="M188" s="5"/>
      <c r="N188" s="55"/>
      <c r="O188" s="55"/>
      <c r="P188" s="55"/>
      <c r="Q188" s="55"/>
      <c r="R188" s="55"/>
    </row>
    <row r="189" spans="1:18" ht="18.75">
      <c r="A189" s="37"/>
      <c r="B189" s="53"/>
      <c r="C189" s="5"/>
      <c r="D189" s="5"/>
      <c r="E189" s="49"/>
      <c r="F189" s="53"/>
      <c r="G189" s="5"/>
      <c r="H189" s="53"/>
      <c r="I189" s="44"/>
      <c r="J189" s="53"/>
      <c r="K189" s="47"/>
      <c r="L189" s="53"/>
      <c r="M189" s="5"/>
      <c r="N189" s="55"/>
      <c r="O189" s="55"/>
      <c r="P189" s="55"/>
      <c r="Q189" s="55"/>
      <c r="R189" s="55"/>
    </row>
    <row r="190" spans="1:18" ht="18.75">
      <c r="A190" s="37"/>
      <c r="B190" s="53"/>
      <c r="C190" s="5"/>
      <c r="D190" s="5"/>
      <c r="E190" s="49"/>
      <c r="F190" s="53"/>
      <c r="G190" s="5"/>
      <c r="H190" s="53"/>
      <c r="I190" s="44"/>
      <c r="J190" s="53"/>
      <c r="K190" s="47"/>
      <c r="L190" s="53"/>
      <c r="M190" s="5"/>
      <c r="N190" s="55"/>
      <c r="O190" s="55"/>
      <c r="P190" s="55"/>
      <c r="Q190" s="55"/>
      <c r="R190" s="55"/>
    </row>
    <row r="191" spans="1:18" ht="18.75">
      <c r="A191" s="37"/>
      <c r="B191" s="53"/>
      <c r="C191" s="5"/>
      <c r="D191" s="5"/>
      <c r="E191" s="49"/>
      <c r="F191" s="53"/>
      <c r="G191" s="5"/>
      <c r="H191" s="53"/>
      <c r="I191" s="44"/>
      <c r="J191" s="53"/>
      <c r="K191" s="47"/>
      <c r="L191" s="53"/>
      <c r="M191" s="5"/>
      <c r="N191" s="55"/>
      <c r="O191" s="55"/>
      <c r="P191" s="55"/>
      <c r="Q191" s="55"/>
      <c r="R191" s="55"/>
    </row>
    <row r="192" spans="1:18" ht="18.75">
      <c r="A192" s="37"/>
      <c r="B192" s="53"/>
      <c r="C192" s="5"/>
      <c r="D192" s="5"/>
      <c r="E192" s="49"/>
      <c r="F192" s="53"/>
      <c r="G192" s="5"/>
      <c r="H192" s="53"/>
      <c r="I192" s="44"/>
      <c r="J192" s="53"/>
      <c r="K192" s="47"/>
      <c r="L192" s="53"/>
      <c r="M192" s="5"/>
      <c r="N192" s="55"/>
      <c r="O192" s="55"/>
      <c r="P192" s="55"/>
      <c r="Q192" s="55"/>
      <c r="R192" s="55"/>
    </row>
    <row r="193" spans="1:18" ht="18.75">
      <c r="A193" s="37"/>
      <c r="B193" s="53"/>
      <c r="C193" s="5"/>
      <c r="D193" s="5"/>
      <c r="E193" s="49"/>
      <c r="F193" s="53"/>
      <c r="G193" s="5"/>
      <c r="H193" s="53"/>
      <c r="I193" s="44"/>
      <c r="J193" s="53"/>
      <c r="K193" s="47"/>
      <c r="L193" s="53"/>
      <c r="M193" s="5"/>
      <c r="N193" s="55"/>
      <c r="O193" s="55"/>
      <c r="P193" s="55"/>
      <c r="Q193" s="55"/>
      <c r="R193" s="55"/>
    </row>
    <row r="194" spans="1:18" ht="18.75">
      <c r="A194" s="37"/>
      <c r="B194" s="53"/>
      <c r="C194" s="5"/>
      <c r="D194" s="5"/>
      <c r="E194" s="49"/>
      <c r="F194" s="53"/>
      <c r="G194" s="5"/>
      <c r="H194" s="53"/>
      <c r="I194" s="44"/>
      <c r="J194" s="53"/>
      <c r="K194" s="47"/>
      <c r="L194" s="53"/>
      <c r="M194" s="5"/>
      <c r="N194" s="55"/>
      <c r="O194" s="55"/>
      <c r="P194" s="55"/>
      <c r="Q194" s="55"/>
      <c r="R194" s="55"/>
    </row>
    <row r="195" spans="1:18" ht="18.75">
      <c r="A195" s="37"/>
      <c r="B195" s="53"/>
      <c r="C195" s="5"/>
      <c r="D195" s="5"/>
      <c r="E195" s="49"/>
      <c r="F195" s="53"/>
      <c r="G195" s="5"/>
      <c r="H195" s="53"/>
      <c r="I195" s="44"/>
      <c r="J195" s="53"/>
      <c r="K195" s="47"/>
      <c r="L195" s="53"/>
      <c r="M195" s="5"/>
      <c r="N195" s="55"/>
      <c r="O195" s="55"/>
      <c r="P195" s="55"/>
      <c r="Q195" s="55"/>
      <c r="R195" s="55"/>
    </row>
    <row r="196" spans="1:18" ht="18.75">
      <c r="A196" s="37"/>
      <c r="B196" s="53"/>
      <c r="C196" s="5"/>
      <c r="D196" s="5"/>
      <c r="E196" s="49"/>
      <c r="F196" s="53"/>
      <c r="G196" s="5"/>
      <c r="H196" s="53"/>
      <c r="I196" s="44"/>
      <c r="J196" s="53"/>
      <c r="K196" s="47"/>
      <c r="L196" s="53"/>
      <c r="M196" s="5"/>
      <c r="N196" s="55"/>
      <c r="O196" s="55"/>
      <c r="P196" s="55"/>
      <c r="Q196" s="55"/>
      <c r="R196" s="55"/>
    </row>
    <row r="197" spans="1:18" ht="18.75">
      <c r="A197" s="37"/>
      <c r="B197" s="53"/>
      <c r="C197" s="5"/>
      <c r="D197" s="5"/>
      <c r="E197" s="49"/>
      <c r="F197" s="53"/>
      <c r="G197" s="5"/>
      <c r="H197" s="53"/>
      <c r="I197" s="44"/>
      <c r="J197" s="53"/>
      <c r="K197" s="47"/>
      <c r="L197" s="53"/>
      <c r="M197" s="5"/>
      <c r="N197" s="55"/>
      <c r="O197" s="55"/>
      <c r="P197" s="55"/>
      <c r="Q197" s="55"/>
      <c r="R197" s="55"/>
    </row>
    <row r="198" spans="1:18" ht="18.75">
      <c r="A198" s="37"/>
      <c r="B198" s="53"/>
      <c r="C198" s="5"/>
      <c r="D198" s="5"/>
      <c r="E198" s="49"/>
      <c r="F198" s="53"/>
      <c r="G198" s="5"/>
      <c r="H198" s="53"/>
      <c r="I198" s="44"/>
      <c r="J198" s="53"/>
      <c r="K198" s="47"/>
      <c r="L198" s="53"/>
      <c r="M198" s="5"/>
      <c r="N198" s="55"/>
      <c r="O198" s="55"/>
      <c r="P198" s="55"/>
      <c r="Q198" s="55"/>
      <c r="R198" s="55"/>
    </row>
    <row r="199" spans="1:18" ht="18.75">
      <c r="A199" s="37"/>
      <c r="B199" s="53"/>
      <c r="C199" s="5"/>
      <c r="D199" s="5"/>
      <c r="E199" s="49"/>
      <c r="F199" s="53"/>
      <c r="G199" s="5"/>
      <c r="H199" s="53"/>
      <c r="I199" s="44"/>
      <c r="J199" s="53"/>
      <c r="K199" s="47"/>
      <c r="L199" s="53"/>
      <c r="M199" s="5"/>
      <c r="N199" s="55"/>
      <c r="O199" s="55"/>
      <c r="P199" s="55"/>
      <c r="Q199" s="55"/>
      <c r="R199" s="55"/>
    </row>
    <row r="200" spans="1:18" ht="18.75">
      <c r="A200" s="37"/>
      <c r="B200" s="53"/>
      <c r="C200" s="5"/>
      <c r="D200" s="5"/>
      <c r="E200" s="49"/>
      <c r="F200" s="53"/>
      <c r="G200" s="5"/>
      <c r="H200" s="53"/>
      <c r="I200" s="44"/>
      <c r="J200" s="53"/>
      <c r="K200" s="47"/>
      <c r="L200" s="53"/>
      <c r="M200" s="5"/>
      <c r="N200" s="55"/>
      <c r="O200" s="55"/>
      <c r="P200" s="55"/>
      <c r="Q200" s="55"/>
      <c r="R200" s="55"/>
    </row>
    <row r="201" spans="1:18" ht="18.75">
      <c r="A201" s="37"/>
      <c r="B201" s="53"/>
      <c r="C201" s="5"/>
      <c r="D201" s="5"/>
      <c r="E201" s="49"/>
      <c r="F201" s="53"/>
      <c r="G201" s="5"/>
      <c r="H201" s="53"/>
      <c r="I201" s="44"/>
      <c r="J201" s="53"/>
      <c r="K201" s="47"/>
      <c r="L201" s="53"/>
      <c r="M201" s="5"/>
      <c r="N201" s="55"/>
      <c r="O201" s="55"/>
      <c r="P201" s="55"/>
      <c r="Q201" s="55"/>
      <c r="R201" s="55"/>
    </row>
    <row r="202" spans="1:18" ht="18.75">
      <c r="A202" s="37"/>
      <c r="B202" s="53"/>
      <c r="C202" s="5"/>
      <c r="D202" s="5"/>
      <c r="E202" s="49"/>
      <c r="F202" s="53"/>
      <c r="G202" s="5"/>
      <c r="H202" s="53"/>
      <c r="I202" s="44"/>
      <c r="J202" s="53"/>
      <c r="K202" s="47"/>
      <c r="L202" s="53"/>
      <c r="M202" s="5"/>
      <c r="N202" s="55"/>
      <c r="O202" s="55"/>
      <c r="P202" s="55"/>
      <c r="Q202" s="55"/>
      <c r="R202" s="55"/>
    </row>
    <row r="203" spans="1:18" ht="18.75">
      <c r="A203" s="37"/>
      <c r="B203" s="53"/>
      <c r="C203" s="5"/>
      <c r="D203" s="5"/>
      <c r="E203" s="49"/>
      <c r="F203" s="53"/>
      <c r="G203" s="5"/>
      <c r="H203" s="53"/>
      <c r="I203" s="44"/>
      <c r="J203" s="53"/>
      <c r="K203" s="47"/>
      <c r="L203" s="53"/>
      <c r="M203" s="5"/>
      <c r="N203" s="55"/>
      <c r="O203" s="55"/>
      <c r="P203" s="55"/>
      <c r="Q203" s="55"/>
      <c r="R203" s="55"/>
    </row>
    <row r="204" spans="1:18" ht="18.75">
      <c r="A204" s="37"/>
      <c r="B204" s="53"/>
      <c r="C204" s="5"/>
      <c r="D204" s="5"/>
      <c r="E204" s="49"/>
      <c r="F204" s="53"/>
      <c r="G204" s="5"/>
      <c r="H204" s="53"/>
      <c r="I204" s="44"/>
      <c r="J204" s="53"/>
      <c r="K204" s="47"/>
      <c r="L204" s="53"/>
      <c r="M204" s="5"/>
      <c r="N204" s="55"/>
      <c r="O204" s="55"/>
      <c r="P204" s="55"/>
      <c r="Q204" s="55"/>
      <c r="R204" s="55"/>
    </row>
    <row r="205" spans="1:18" ht="18.75">
      <c r="A205" s="37"/>
      <c r="B205" s="53"/>
      <c r="C205" s="5"/>
      <c r="D205" s="5"/>
      <c r="E205" s="49"/>
      <c r="F205" s="53"/>
      <c r="G205" s="5"/>
      <c r="H205" s="53"/>
      <c r="I205" s="44"/>
      <c r="J205" s="53"/>
      <c r="K205" s="47"/>
      <c r="L205" s="53"/>
      <c r="M205" s="5"/>
      <c r="N205" s="55"/>
      <c r="O205" s="55"/>
      <c r="P205" s="55"/>
      <c r="Q205" s="55"/>
      <c r="R205" s="55"/>
    </row>
    <row r="206" spans="1:18" ht="18.75">
      <c r="A206" s="37"/>
      <c r="B206" s="53"/>
      <c r="C206" s="5"/>
      <c r="D206" s="5"/>
      <c r="E206" s="49"/>
      <c r="F206" s="53"/>
      <c r="G206" s="5"/>
      <c r="H206" s="53"/>
      <c r="I206" s="44"/>
      <c r="J206" s="53"/>
      <c r="K206" s="47"/>
      <c r="L206" s="53"/>
      <c r="M206" s="5"/>
      <c r="N206" s="55"/>
      <c r="O206" s="55"/>
      <c r="P206" s="55"/>
      <c r="Q206" s="55"/>
      <c r="R206" s="55"/>
    </row>
    <row r="207" spans="1:18" ht="18.75">
      <c r="A207" s="37"/>
      <c r="B207" s="53"/>
      <c r="C207" s="5"/>
      <c r="D207" s="5"/>
      <c r="E207" s="49"/>
      <c r="F207" s="53"/>
      <c r="G207" s="5"/>
      <c r="H207" s="53"/>
      <c r="I207" s="44"/>
      <c r="J207" s="53"/>
      <c r="K207" s="47"/>
      <c r="L207" s="53"/>
      <c r="M207" s="5"/>
      <c r="N207" s="55"/>
      <c r="O207" s="55"/>
      <c r="P207" s="55"/>
      <c r="Q207" s="55"/>
      <c r="R207" s="55"/>
    </row>
    <row r="208" spans="1:18" ht="18.75">
      <c r="A208" s="37"/>
      <c r="B208" s="53"/>
      <c r="C208" s="5"/>
      <c r="D208" s="5"/>
      <c r="E208" s="49"/>
      <c r="F208" s="53"/>
      <c r="G208" s="5"/>
      <c r="H208" s="53"/>
      <c r="I208" s="44"/>
      <c r="J208" s="53"/>
      <c r="K208" s="47"/>
      <c r="L208" s="53"/>
      <c r="M208" s="5"/>
      <c r="N208" s="55"/>
      <c r="O208" s="55"/>
      <c r="P208" s="55"/>
      <c r="Q208" s="55"/>
      <c r="R208" s="55"/>
    </row>
    <row r="209" spans="1:18" ht="18.75">
      <c r="A209" s="37"/>
      <c r="B209" s="53"/>
      <c r="C209" s="5"/>
      <c r="D209" s="5"/>
      <c r="E209" s="49"/>
      <c r="F209" s="53"/>
      <c r="G209" s="5"/>
      <c r="H209" s="53"/>
      <c r="I209" s="44"/>
      <c r="J209" s="53"/>
      <c r="K209" s="47"/>
      <c r="L209" s="53"/>
      <c r="M209" s="5"/>
      <c r="N209" s="55"/>
      <c r="O209" s="55"/>
      <c r="P209" s="55"/>
      <c r="Q209" s="55"/>
      <c r="R209" s="55"/>
    </row>
    <row r="210" spans="1:18" ht="18.75">
      <c r="A210" s="37"/>
      <c r="B210" s="53"/>
      <c r="C210" s="5"/>
      <c r="D210" s="5"/>
      <c r="E210" s="49"/>
      <c r="F210" s="53"/>
      <c r="G210" s="5"/>
      <c r="H210" s="53"/>
      <c r="I210" s="44"/>
      <c r="J210" s="53"/>
      <c r="K210" s="47"/>
      <c r="L210" s="53"/>
      <c r="M210" s="5"/>
      <c r="N210" s="55"/>
      <c r="O210" s="55"/>
      <c r="P210" s="55"/>
      <c r="Q210" s="55"/>
      <c r="R210" s="55"/>
    </row>
    <row r="211" spans="1:18" ht="18.75">
      <c r="A211" s="37"/>
      <c r="B211" s="53"/>
      <c r="C211" s="5"/>
      <c r="D211" s="5"/>
      <c r="E211" s="49"/>
      <c r="F211" s="53"/>
      <c r="G211" s="5"/>
      <c r="H211" s="53"/>
      <c r="I211" s="44"/>
      <c r="J211" s="53"/>
      <c r="K211" s="47"/>
      <c r="L211" s="53"/>
      <c r="M211" s="5"/>
      <c r="N211" s="55"/>
      <c r="O211" s="55"/>
      <c r="P211" s="55"/>
      <c r="Q211" s="55"/>
      <c r="R211" s="55"/>
    </row>
    <row r="212" spans="1:18" ht="18.75">
      <c r="A212" s="37"/>
      <c r="B212" s="53"/>
      <c r="C212" s="5"/>
      <c r="D212" s="5"/>
      <c r="E212" s="49"/>
      <c r="F212" s="53"/>
      <c r="G212" s="5"/>
      <c r="H212" s="53"/>
      <c r="I212" s="44"/>
      <c r="J212" s="53"/>
      <c r="K212" s="47"/>
      <c r="L212" s="53"/>
      <c r="M212" s="5"/>
      <c r="N212" s="55"/>
      <c r="O212" s="55"/>
      <c r="P212" s="55"/>
      <c r="Q212" s="55"/>
      <c r="R212" s="55"/>
    </row>
    <row r="213" spans="1:18" ht="18.75">
      <c r="A213" s="37"/>
      <c r="B213" s="53"/>
      <c r="C213" s="5"/>
      <c r="D213" s="5"/>
      <c r="E213" s="49"/>
      <c r="F213" s="53"/>
      <c r="G213" s="5"/>
      <c r="H213" s="53"/>
      <c r="I213" s="44"/>
      <c r="J213" s="53"/>
      <c r="K213" s="47"/>
      <c r="L213" s="53"/>
      <c r="M213" s="5"/>
      <c r="N213" s="55"/>
      <c r="O213" s="55"/>
      <c r="P213" s="55"/>
      <c r="Q213" s="55"/>
      <c r="R213" s="55"/>
    </row>
    <row r="214" spans="1:18" ht="18.75">
      <c r="A214" s="37"/>
      <c r="B214" s="53"/>
      <c r="C214" s="5"/>
      <c r="D214" s="5"/>
      <c r="E214" s="49"/>
      <c r="F214" s="53"/>
      <c r="G214" s="5"/>
      <c r="H214" s="53"/>
      <c r="I214" s="44"/>
      <c r="J214" s="53"/>
      <c r="K214" s="47"/>
      <c r="L214" s="53"/>
      <c r="M214" s="5"/>
      <c r="N214" s="55"/>
      <c r="O214" s="55"/>
      <c r="P214" s="55"/>
      <c r="Q214" s="55"/>
      <c r="R214" s="55"/>
    </row>
    <row r="215" spans="1:18" ht="18.75">
      <c r="A215" s="37"/>
      <c r="B215" s="53"/>
      <c r="C215" s="5"/>
      <c r="D215" s="5"/>
      <c r="E215" s="49"/>
      <c r="F215" s="53"/>
      <c r="G215" s="5"/>
      <c r="H215" s="53"/>
      <c r="I215" s="44"/>
      <c r="J215" s="53"/>
      <c r="K215" s="47"/>
      <c r="L215" s="53"/>
      <c r="M215" s="5"/>
      <c r="N215" s="55"/>
      <c r="O215" s="55"/>
      <c r="P215" s="55"/>
      <c r="Q215" s="55"/>
      <c r="R215" s="55"/>
    </row>
    <row r="216" spans="1:18" ht="18.75">
      <c r="A216" s="37"/>
      <c r="B216" s="53"/>
      <c r="C216" s="5"/>
      <c r="D216" s="5"/>
      <c r="E216" s="49"/>
      <c r="F216" s="53"/>
      <c r="G216" s="5"/>
      <c r="H216" s="53"/>
      <c r="I216" s="44"/>
      <c r="J216" s="53"/>
      <c r="K216" s="47"/>
      <c r="L216" s="53"/>
      <c r="M216" s="5"/>
      <c r="N216" s="55"/>
      <c r="O216" s="55"/>
      <c r="P216" s="55"/>
      <c r="Q216" s="55"/>
      <c r="R216" s="55"/>
    </row>
    <row r="217" spans="1:18" ht="18.75">
      <c r="A217" s="37"/>
      <c r="B217" s="53"/>
      <c r="C217" s="5"/>
      <c r="D217" s="5"/>
      <c r="E217" s="49"/>
      <c r="F217" s="53"/>
      <c r="G217" s="5"/>
      <c r="H217" s="53"/>
      <c r="I217" s="44"/>
      <c r="J217" s="53"/>
      <c r="K217" s="47"/>
      <c r="L217" s="53"/>
      <c r="M217" s="5"/>
      <c r="N217" s="55"/>
      <c r="O217" s="55"/>
      <c r="P217" s="55"/>
      <c r="Q217" s="55"/>
      <c r="R217" s="55"/>
    </row>
    <row r="218" spans="1:18" ht="18.75">
      <c r="A218" s="37"/>
      <c r="B218" s="53"/>
      <c r="C218" s="5"/>
      <c r="D218" s="5"/>
      <c r="E218" s="49"/>
      <c r="F218" s="53"/>
      <c r="G218" s="5"/>
      <c r="H218" s="53"/>
      <c r="I218" s="44"/>
      <c r="J218" s="53"/>
      <c r="K218" s="47"/>
      <c r="L218" s="53"/>
      <c r="M218" s="5"/>
      <c r="N218" s="55"/>
      <c r="O218" s="55"/>
      <c r="P218" s="55"/>
      <c r="Q218" s="55"/>
      <c r="R218" s="55"/>
    </row>
    <row r="219" spans="1:18" ht="18.75">
      <c r="A219" s="37"/>
      <c r="B219" s="53"/>
      <c r="C219" s="5"/>
      <c r="D219" s="5"/>
      <c r="E219" s="49"/>
      <c r="F219" s="53"/>
      <c r="G219" s="5"/>
      <c r="H219" s="53"/>
      <c r="I219" s="44"/>
      <c r="J219" s="53"/>
      <c r="K219" s="47"/>
      <c r="L219" s="53"/>
      <c r="M219" s="5"/>
      <c r="N219" s="55"/>
      <c r="O219" s="55"/>
      <c r="P219" s="55"/>
      <c r="Q219" s="55"/>
      <c r="R219" s="55"/>
    </row>
    <row r="220" spans="1:18" ht="18.75">
      <c r="A220" s="37"/>
      <c r="B220" s="53"/>
      <c r="C220" s="5"/>
      <c r="D220" s="5"/>
      <c r="E220" s="49"/>
      <c r="F220" s="53"/>
      <c r="G220" s="5"/>
      <c r="H220" s="53"/>
      <c r="I220" s="44"/>
      <c r="J220" s="53"/>
      <c r="K220" s="47"/>
      <c r="L220" s="53"/>
      <c r="M220" s="5"/>
      <c r="N220" s="55"/>
      <c r="O220" s="55"/>
      <c r="P220" s="55"/>
      <c r="Q220" s="55"/>
      <c r="R220" s="55"/>
    </row>
    <row r="221" spans="1:18" ht="18.75">
      <c r="A221" s="37"/>
      <c r="B221" s="53"/>
      <c r="C221" s="5"/>
      <c r="D221" s="5"/>
      <c r="E221" s="49"/>
      <c r="F221" s="53"/>
      <c r="G221" s="5"/>
      <c r="H221" s="53"/>
      <c r="I221" s="44"/>
      <c r="J221" s="53"/>
      <c r="K221" s="47"/>
      <c r="L221" s="53"/>
      <c r="M221" s="5"/>
      <c r="N221" s="55"/>
      <c r="O221" s="55"/>
      <c r="P221" s="55"/>
      <c r="Q221" s="55"/>
      <c r="R221" s="55"/>
    </row>
    <row r="222" spans="1:18" ht="18.75">
      <c r="A222" s="37"/>
      <c r="B222" s="53"/>
      <c r="C222" s="5"/>
      <c r="D222" s="5"/>
      <c r="E222" s="49"/>
      <c r="F222" s="53"/>
      <c r="G222" s="5"/>
      <c r="H222" s="53"/>
      <c r="I222" s="44"/>
      <c r="J222" s="53"/>
      <c r="K222" s="47"/>
      <c r="L222" s="53"/>
      <c r="M222" s="5"/>
      <c r="N222" s="55"/>
      <c r="O222" s="55"/>
      <c r="P222" s="55"/>
      <c r="Q222" s="55"/>
      <c r="R222" s="55"/>
    </row>
    <row r="223" spans="1:18" ht="18.75">
      <c r="A223" s="37"/>
      <c r="B223" s="53"/>
      <c r="C223" s="5"/>
      <c r="D223" s="5"/>
      <c r="E223" s="49"/>
      <c r="F223" s="53"/>
      <c r="G223" s="5"/>
      <c r="H223" s="53"/>
      <c r="I223" s="44"/>
      <c r="J223" s="53"/>
      <c r="K223" s="47"/>
      <c r="L223" s="53"/>
      <c r="M223" s="5"/>
      <c r="N223" s="55"/>
      <c r="O223" s="55"/>
      <c r="P223" s="55"/>
      <c r="Q223" s="55"/>
      <c r="R223" s="55"/>
    </row>
    <row r="224" spans="1:18" ht="18.75">
      <c r="A224" s="37"/>
      <c r="B224" s="53"/>
      <c r="C224" s="5"/>
      <c r="D224" s="5"/>
      <c r="E224" s="49"/>
      <c r="F224" s="53"/>
      <c r="G224" s="5"/>
      <c r="H224" s="53"/>
      <c r="I224" s="44"/>
      <c r="J224" s="53"/>
      <c r="K224" s="47"/>
      <c r="L224" s="53"/>
      <c r="M224" s="5"/>
      <c r="N224" s="55"/>
      <c r="O224" s="55"/>
      <c r="P224" s="55"/>
      <c r="Q224" s="55"/>
      <c r="R224" s="55"/>
    </row>
    <row r="225" spans="1:18" ht="18.75">
      <c r="A225" s="37"/>
      <c r="B225" s="53"/>
      <c r="C225" s="5"/>
      <c r="D225" s="5"/>
      <c r="E225" s="49"/>
      <c r="F225" s="53"/>
      <c r="G225" s="5"/>
      <c r="H225" s="53"/>
      <c r="I225" s="44"/>
      <c r="J225" s="53"/>
      <c r="K225" s="47"/>
      <c r="L225" s="53"/>
      <c r="M225" s="5"/>
      <c r="N225" s="55"/>
      <c r="O225" s="55"/>
      <c r="P225" s="55"/>
      <c r="Q225" s="55"/>
      <c r="R225" s="55"/>
    </row>
    <row r="226" spans="1:18" ht="18.75">
      <c r="A226" s="37"/>
      <c r="B226" s="53"/>
      <c r="C226" s="5"/>
      <c r="D226" s="5"/>
      <c r="E226" s="49"/>
      <c r="F226" s="53"/>
      <c r="G226" s="5"/>
      <c r="H226" s="53"/>
      <c r="I226" s="44"/>
      <c r="J226" s="53"/>
      <c r="K226" s="47"/>
      <c r="L226" s="53"/>
      <c r="M226" s="5"/>
      <c r="N226" s="55"/>
      <c r="O226" s="55"/>
      <c r="P226" s="55"/>
      <c r="Q226" s="55"/>
      <c r="R226" s="55"/>
    </row>
    <row r="227" spans="1:18" ht="18.75">
      <c r="A227" s="37"/>
      <c r="B227" s="53"/>
      <c r="C227" s="5"/>
      <c r="D227" s="5"/>
      <c r="E227" s="49"/>
      <c r="F227" s="53"/>
      <c r="G227" s="5"/>
      <c r="H227" s="53"/>
      <c r="I227" s="44"/>
      <c r="J227" s="53"/>
      <c r="K227" s="47"/>
      <c r="L227" s="53"/>
      <c r="M227" s="5"/>
      <c r="N227" s="55"/>
      <c r="O227" s="55"/>
      <c r="P227" s="55"/>
      <c r="Q227" s="55"/>
      <c r="R227" s="55"/>
    </row>
    <row r="228" spans="1:18" ht="18.75">
      <c r="A228" s="37"/>
      <c r="B228" s="53"/>
      <c r="C228" s="5"/>
      <c r="D228" s="5"/>
      <c r="E228" s="49"/>
      <c r="F228" s="53"/>
      <c r="G228" s="5"/>
      <c r="H228" s="53"/>
      <c r="I228" s="44"/>
      <c r="J228" s="53"/>
      <c r="K228" s="47"/>
      <c r="L228" s="53"/>
      <c r="M228" s="5"/>
      <c r="N228" s="55"/>
      <c r="O228" s="55"/>
      <c r="P228" s="55"/>
      <c r="Q228" s="55"/>
      <c r="R228" s="55"/>
    </row>
    <row r="229" spans="1:18" ht="18.75">
      <c r="A229" s="37"/>
      <c r="B229" s="53"/>
      <c r="C229" s="5"/>
      <c r="D229" s="5"/>
      <c r="E229" s="49"/>
      <c r="F229" s="53"/>
      <c r="G229" s="5"/>
      <c r="H229" s="53"/>
      <c r="I229" s="44"/>
      <c r="J229" s="53"/>
      <c r="K229" s="47"/>
      <c r="L229" s="53"/>
      <c r="M229" s="5"/>
      <c r="N229" s="55"/>
      <c r="O229" s="55"/>
      <c r="P229" s="55"/>
      <c r="Q229" s="55"/>
      <c r="R229" s="55"/>
    </row>
    <row r="230" spans="1:18" ht="18.75">
      <c r="A230" s="37"/>
      <c r="B230" s="53"/>
      <c r="C230" s="5"/>
      <c r="D230" s="5"/>
      <c r="E230" s="49"/>
      <c r="F230" s="53"/>
      <c r="G230" s="5"/>
      <c r="H230" s="53"/>
      <c r="I230" s="44"/>
      <c r="J230" s="53"/>
      <c r="K230" s="47"/>
      <c r="L230" s="53"/>
      <c r="M230" s="5"/>
      <c r="N230" s="55"/>
      <c r="O230" s="55"/>
      <c r="P230" s="55"/>
      <c r="Q230" s="55"/>
      <c r="R230" s="55"/>
    </row>
    <row r="231" spans="1:18" ht="18.75">
      <c r="A231" s="37"/>
      <c r="B231" s="53"/>
      <c r="C231" s="5"/>
      <c r="D231" s="5"/>
      <c r="E231" s="49"/>
      <c r="F231" s="53"/>
      <c r="G231" s="5"/>
      <c r="H231" s="53"/>
      <c r="I231" s="44"/>
      <c r="J231" s="53"/>
      <c r="K231" s="47"/>
      <c r="L231" s="53"/>
      <c r="M231" s="5"/>
      <c r="N231" s="55"/>
      <c r="O231" s="55"/>
      <c r="P231" s="55"/>
      <c r="Q231" s="55"/>
      <c r="R231" s="55"/>
    </row>
    <row r="232" spans="1:18" ht="18.75">
      <c r="A232" s="37"/>
      <c r="B232" s="53"/>
      <c r="C232" s="5"/>
      <c r="D232" s="5"/>
      <c r="E232" s="49"/>
      <c r="F232" s="53"/>
      <c r="G232" s="5"/>
      <c r="H232" s="53"/>
      <c r="I232" s="44"/>
      <c r="J232" s="53"/>
      <c r="K232" s="47"/>
      <c r="L232" s="53"/>
      <c r="M232" s="5"/>
      <c r="N232" s="55"/>
      <c r="O232" s="55"/>
      <c r="P232" s="55"/>
      <c r="Q232" s="55"/>
      <c r="R232" s="55"/>
    </row>
    <row r="233" spans="1:18" ht="18.75">
      <c r="A233" s="37"/>
      <c r="B233" s="53"/>
      <c r="C233" s="5"/>
      <c r="D233" s="5"/>
      <c r="E233" s="49"/>
      <c r="F233" s="53"/>
      <c r="G233" s="5"/>
      <c r="H233" s="53"/>
      <c r="I233" s="44"/>
      <c r="J233" s="53"/>
      <c r="K233" s="47"/>
      <c r="L233" s="53"/>
      <c r="M233" s="5"/>
      <c r="N233" s="55"/>
      <c r="O233" s="55"/>
      <c r="P233" s="55"/>
      <c r="Q233" s="55"/>
      <c r="R233" s="55"/>
    </row>
    <row r="234" spans="1:18" ht="18.75">
      <c r="A234" s="37"/>
      <c r="B234" s="53"/>
      <c r="C234" s="5"/>
      <c r="D234" s="5"/>
      <c r="E234" s="49"/>
      <c r="F234" s="53"/>
      <c r="G234" s="5"/>
      <c r="H234" s="53"/>
      <c r="I234" s="44"/>
      <c r="J234" s="53"/>
      <c r="K234" s="47"/>
      <c r="L234" s="53"/>
      <c r="M234" s="5"/>
      <c r="N234" s="55"/>
      <c r="O234" s="55"/>
      <c r="P234" s="55"/>
      <c r="Q234" s="55"/>
      <c r="R234" s="55"/>
    </row>
    <row r="235" spans="1:18" ht="18.75">
      <c r="A235" s="37"/>
      <c r="B235" s="53"/>
      <c r="C235" s="5"/>
      <c r="D235" s="5"/>
      <c r="E235" s="49"/>
      <c r="F235" s="53"/>
      <c r="G235" s="5"/>
      <c r="H235" s="53"/>
      <c r="I235" s="44"/>
      <c r="J235" s="53"/>
      <c r="K235" s="47"/>
      <c r="L235" s="53"/>
      <c r="M235" s="5"/>
      <c r="N235" s="55"/>
      <c r="O235" s="55"/>
      <c r="P235" s="55"/>
      <c r="Q235" s="55"/>
      <c r="R235" s="55"/>
    </row>
    <row r="236" spans="1:18" ht="18.75">
      <c r="A236" s="37"/>
      <c r="B236" s="53"/>
      <c r="C236" s="5"/>
      <c r="D236" s="5"/>
      <c r="E236" s="49"/>
      <c r="F236" s="53"/>
      <c r="G236" s="5"/>
      <c r="H236" s="53"/>
      <c r="I236" s="44"/>
      <c r="J236" s="53"/>
      <c r="K236" s="47"/>
      <c r="L236" s="53"/>
      <c r="M236" s="5"/>
      <c r="N236" s="55"/>
      <c r="O236" s="55"/>
      <c r="P236" s="55"/>
      <c r="Q236" s="55"/>
      <c r="R236" s="55"/>
    </row>
    <row r="237" spans="1:18" ht="18.75">
      <c r="A237" s="37"/>
      <c r="B237" s="53"/>
      <c r="C237" s="5"/>
      <c r="D237" s="5"/>
      <c r="E237" s="49"/>
      <c r="F237" s="53"/>
      <c r="G237" s="5"/>
      <c r="H237" s="53"/>
      <c r="I237" s="44"/>
      <c r="J237" s="53"/>
      <c r="K237" s="47"/>
      <c r="L237" s="53"/>
      <c r="M237" s="5"/>
      <c r="N237" s="55"/>
      <c r="O237" s="55"/>
      <c r="P237" s="55"/>
      <c r="Q237" s="55"/>
      <c r="R237" s="55"/>
    </row>
    <row r="238" spans="1:18" ht="18.75">
      <c r="A238" s="37"/>
      <c r="B238" s="53"/>
      <c r="C238" s="5"/>
      <c r="D238" s="5"/>
      <c r="E238" s="49"/>
      <c r="F238" s="53"/>
      <c r="G238" s="5"/>
      <c r="H238" s="53"/>
      <c r="I238" s="44"/>
      <c r="J238" s="53"/>
      <c r="K238" s="47"/>
      <c r="L238" s="53"/>
      <c r="M238" s="5"/>
      <c r="N238" s="55"/>
      <c r="O238" s="55"/>
      <c r="P238" s="55"/>
      <c r="Q238" s="55"/>
      <c r="R238" s="55"/>
    </row>
    <row r="239" spans="1:18" ht="18.75">
      <c r="A239" s="37"/>
      <c r="B239" s="53"/>
      <c r="C239" s="5"/>
      <c r="D239" s="5"/>
      <c r="E239" s="49"/>
      <c r="F239" s="53"/>
      <c r="G239" s="5"/>
      <c r="H239" s="53"/>
      <c r="I239" s="44"/>
      <c r="J239" s="53"/>
      <c r="K239" s="47"/>
      <c r="L239" s="53"/>
      <c r="M239" s="5"/>
      <c r="N239" s="55"/>
      <c r="O239" s="55"/>
      <c r="P239" s="55"/>
      <c r="Q239" s="55"/>
      <c r="R239" s="55"/>
    </row>
    <row r="240" spans="1:18" ht="18.75">
      <c r="A240" s="37"/>
      <c r="B240" s="53"/>
      <c r="C240" s="5"/>
      <c r="D240" s="5"/>
      <c r="E240" s="49"/>
      <c r="F240" s="53"/>
      <c r="G240" s="5"/>
      <c r="H240" s="53"/>
      <c r="I240" s="44"/>
      <c r="J240" s="53"/>
      <c r="K240" s="47"/>
      <c r="L240" s="53"/>
      <c r="M240" s="5"/>
      <c r="N240" s="55"/>
      <c r="O240" s="55"/>
      <c r="P240" s="55"/>
      <c r="Q240" s="55"/>
      <c r="R240" s="55"/>
    </row>
    <row r="241" spans="1:18" ht="18.75">
      <c r="A241" s="37"/>
      <c r="B241" s="53"/>
      <c r="C241" s="5"/>
      <c r="D241" s="5"/>
      <c r="E241" s="49"/>
      <c r="F241" s="53"/>
      <c r="G241" s="5"/>
      <c r="H241" s="53"/>
      <c r="I241" s="44"/>
      <c r="J241" s="53"/>
      <c r="K241" s="47"/>
      <c r="L241" s="53"/>
      <c r="M241" s="5"/>
      <c r="N241" s="55"/>
      <c r="O241" s="55"/>
      <c r="P241" s="55"/>
      <c r="Q241" s="55"/>
      <c r="R241" s="55"/>
    </row>
    <row r="242" spans="1:18" ht="18.75">
      <c r="A242" s="37"/>
      <c r="B242" s="53"/>
      <c r="C242" s="5"/>
      <c r="D242" s="5"/>
      <c r="E242" s="49"/>
      <c r="F242" s="53"/>
      <c r="G242" s="5"/>
      <c r="H242" s="53"/>
      <c r="I242" s="44"/>
      <c r="J242" s="53"/>
      <c r="K242" s="47"/>
      <c r="L242" s="53"/>
      <c r="M242" s="5"/>
      <c r="N242" s="55"/>
      <c r="O242" s="55"/>
      <c r="P242" s="55"/>
      <c r="Q242" s="55"/>
      <c r="R242" s="55"/>
    </row>
    <row r="243" spans="1:18" ht="18.75">
      <c r="A243" s="37"/>
      <c r="B243" s="53"/>
      <c r="C243" s="5"/>
      <c r="D243" s="5"/>
      <c r="E243" s="49"/>
      <c r="F243" s="53"/>
      <c r="G243" s="5"/>
      <c r="H243" s="53"/>
      <c r="I243" s="44"/>
      <c r="J243" s="53"/>
      <c r="K243" s="47"/>
      <c r="L243" s="53"/>
      <c r="M243" s="5"/>
      <c r="N243" s="55"/>
      <c r="O243" s="55"/>
      <c r="P243" s="55"/>
      <c r="Q243" s="55"/>
      <c r="R243" s="55"/>
    </row>
    <row r="244" spans="1:18" ht="18.75">
      <c r="A244" s="37"/>
      <c r="B244" s="53"/>
      <c r="C244" s="5"/>
      <c r="D244" s="5"/>
      <c r="E244" s="49"/>
      <c r="F244" s="53"/>
      <c r="G244" s="5"/>
      <c r="H244" s="53"/>
      <c r="I244" s="44"/>
      <c r="J244" s="53"/>
      <c r="K244" s="47"/>
      <c r="L244" s="53"/>
      <c r="M244" s="5"/>
      <c r="N244" s="55"/>
      <c r="O244" s="55"/>
      <c r="P244" s="55"/>
      <c r="Q244" s="55"/>
      <c r="R244" s="55"/>
    </row>
    <row r="245" spans="1:18" ht="18.75">
      <c r="A245" s="37"/>
      <c r="B245" s="53"/>
      <c r="C245" s="5"/>
      <c r="D245" s="5"/>
      <c r="E245" s="49"/>
      <c r="F245" s="53"/>
      <c r="G245" s="5"/>
      <c r="H245" s="53"/>
      <c r="I245" s="44"/>
      <c r="J245" s="53"/>
      <c r="K245" s="47"/>
      <c r="L245" s="53"/>
      <c r="M245" s="5"/>
      <c r="N245" s="55"/>
      <c r="O245" s="55"/>
      <c r="P245" s="55"/>
      <c r="Q245" s="55"/>
      <c r="R245" s="55"/>
    </row>
    <row r="246" spans="1:18" ht="18.75">
      <c r="A246" s="37"/>
      <c r="B246" s="53"/>
      <c r="C246" s="5"/>
      <c r="D246" s="5"/>
      <c r="E246" s="49"/>
      <c r="F246" s="53"/>
      <c r="G246" s="5"/>
      <c r="H246" s="53"/>
      <c r="I246" s="44"/>
      <c r="J246" s="53"/>
      <c r="K246" s="47"/>
      <c r="L246" s="53"/>
      <c r="M246" s="5"/>
      <c r="N246" s="55"/>
      <c r="O246" s="55"/>
      <c r="P246" s="55"/>
      <c r="Q246" s="55"/>
      <c r="R246" s="55"/>
    </row>
    <row r="247" spans="1:18" ht="18.75">
      <c r="A247" s="37"/>
      <c r="B247" s="53"/>
      <c r="C247" s="5"/>
      <c r="D247" s="5"/>
      <c r="E247" s="49"/>
      <c r="F247" s="53"/>
      <c r="G247" s="5"/>
      <c r="H247" s="53"/>
      <c r="I247" s="44"/>
      <c r="J247" s="53"/>
      <c r="K247" s="47"/>
      <c r="L247" s="53"/>
      <c r="M247" s="5"/>
      <c r="N247" s="55"/>
      <c r="O247" s="55"/>
      <c r="P247" s="55"/>
      <c r="Q247" s="55"/>
      <c r="R247" s="55"/>
    </row>
    <row r="248" spans="1:18" ht="18.75">
      <c r="A248" s="37"/>
      <c r="B248" s="53"/>
      <c r="C248" s="5"/>
      <c r="D248" s="5"/>
      <c r="E248" s="49"/>
      <c r="F248" s="53"/>
      <c r="G248" s="5"/>
      <c r="H248" s="53"/>
      <c r="I248" s="44"/>
      <c r="J248" s="53"/>
      <c r="K248" s="47"/>
      <c r="L248" s="53"/>
      <c r="M248" s="5"/>
      <c r="N248" s="55"/>
      <c r="O248" s="55"/>
      <c r="P248" s="55"/>
      <c r="Q248" s="55"/>
      <c r="R248" s="55"/>
    </row>
    <row r="249" spans="1:18" ht="18.75">
      <c r="A249" s="37"/>
      <c r="B249" s="53"/>
      <c r="C249" s="5"/>
      <c r="D249" s="5"/>
      <c r="E249" s="49"/>
      <c r="F249" s="53"/>
      <c r="G249" s="5"/>
      <c r="H249" s="53"/>
      <c r="I249" s="44"/>
      <c r="J249" s="53"/>
      <c r="K249" s="47"/>
      <c r="L249" s="53"/>
      <c r="M249" s="5"/>
      <c r="N249" s="55"/>
      <c r="O249" s="55"/>
      <c r="P249" s="55"/>
      <c r="Q249" s="55"/>
      <c r="R249" s="55"/>
    </row>
    <row r="250" spans="1:18" ht="18.75">
      <c r="A250" s="37"/>
      <c r="B250" s="53"/>
      <c r="C250" s="5"/>
      <c r="D250" s="5"/>
      <c r="E250" s="49"/>
      <c r="F250" s="53"/>
      <c r="G250" s="5"/>
      <c r="H250" s="53"/>
      <c r="I250" s="44"/>
      <c r="J250" s="53"/>
      <c r="K250" s="47"/>
      <c r="L250" s="53"/>
      <c r="M250" s="5"/>
      <c r="N250" s="55"/>
      <c r="O250" s="55"/>
      <c r="P250" s="55"/>
      <c r="Q250" s="55"/>
      <c r="R250" s="55"/>
    </row>
    <row r="251" spans="1:18" ht="18.75">
      <c r="A251" s="37"/>
      <c r="B251" s="53"/>
      <c r="C251" s="5"/>
      <c r="D251" s="5"/>
      <c r="E251" s="49"/>
      <c r="F251" s="53"/>
      <c r="G251" s="5"/>
      <c r="H251" s="53"/>
      <c r="I251" s="44"/>
      <c r="J251" s="53"/>
      <c r="K251" s="47"/>
      <c r="L251" s="53"/>
      <c r="M251" s="5"/>
      <c r="N251" s="55"/>
      <c r="O251" s="55"/>
      <c r="P251" s="55"/>
      <c r="Q251" s="55"/>
      <c r="R251" s="55"/>
    </row>
    <row r="252" spans="1:18" ht="18.75">
      <c r="A252" s="37"/>
      <c r="B252" s="53"/>
      <c r="C252" s="5"/>
      <c r="D252" s="5"/>
      <c r="E252" s="49"/>
      <c r="F252" s="53"/>
      <c r="G252" s="5"/>
      <c r="H252" s="53"/>
      <c r="I252" s="44"/>
      <c r="J252" s="53"/>
      <c r="K252" s="47"/>
      <c r="L252" s="53"/>
      <c r="M252" s="5"/>
      <c r="N252" s="55"/>
      <c r="O252" s="55"/>
      <c r="P252" s="55"/>
      <c r="Q252" s="55"/>
      <c r="R252" s="55"/>
    </row>
    <row r="253" spans="1:18" ht="18.75">
      <c r="A253" s="37"/>
      <c r="B253" s="53"/>
      <c r="C253" s="5"/>
      <c r="D253" s="5"/>
      <c r="E253" s="49"/>
      <c r="F253" s="53"/>
      <c r="G253" s="5"/>
      <c r="H253" s="53"/>
      <c r="I253" s="44"/>
      <c r="J253" s="53"/>
      <c r="K253" s="47"/>
      <c r="L253" s="53"/>
      <c r="M253" s="5"/>
      <c r="N253" s="55"/>
      <c r="O253" s="55"/>
      <c r="P253" s="55"/>
      <c r="Q253" s="55"/>
      <c r="R253" s="55"/>
    </row>
    <row r="254" spans="1:18" ht="18.75">
      <c r="A254" s="37"/>
      <c r="B254" s="53"/>
      <c r="C254" s="5"/>
      <c r="D254" s="5"/>
      <c r="E254" s="49"/>
      <c r="F254" s="53"/>
      <c r="G254" s="5"/>
      <c r="H254" s="53"/>
      <c r="I254" s="44"/>
      <c r="J254" s="53"/>
      <c r="K254" s="47"/>
      <c r="L254" s="53"/>
      <c r="M254" s="5"/>
      <c r="N254" s="55"/>
      <c r="O254" s="55"/>
      <c r="P254" s="55"/>
      <c r="Q254" s="55"/>
      <c r="R254" s="55"/>
    </row>
    <row r="255" spans="1:18" ht="18.75">
      <c r="A255" s="37"/>
      <c r="B255" s="53"/>
      <c r="C255" s="5"/>
      <c r="D255" s="5"/>
      <c r="E255" s="49"/>
      <c r="F255" s="53"/>
      <c r="G255" s="5"/>
      <c r="H255" s="53"/>
      <c r="I255" s="44"/>
      <c r="J255" s="53"/>
      <c r="K255" s="47"/>
      <c r="L255" s="53"/>
      <c r="M255" s="5"/>
      <c r="N255" s="55"/>
      <c r="O255" s="55"/>
      <c r="P255" s="55"/>
      <c r="Q255" s="55"/>
      <c r="R255" s="55"/>
    </row>
    <row r="256" spans="1:18" ht="18.75">
      <c r="A256" s="37"/>
      <c r="B256" s="53"/>
      <c r="C256" s="5"/>
      <c r="D256" s="5"/>
      <c r="E256" s="49"/>
      <c r="F256" s="53"/>
      <c r="G256" s="5"/>
      <c r="H256" s="53"/>
      <c r="I256" s="44"/>
      <c r="J256" s="53"/>
      <c r="K256" s="47"/>
      <c r="L256" s="53"/>
      <c r="M256" s="5"/>
      <c r="N256" s="55"/>
      <c r="O256" s="55"/>
      <c r="P256" s="55"/>
      <c r="Q256" s="55"/>
      <c r="R256" s="55"/>
    </row>
    <row r="257" spans="1:18" ht="18.75">
      <c r="A257" s="37"/>
      <c r="B257" s="53"/>
      <c r="C257" s="5"/>
      <c r="D257" s="5"/>
      <c r="E257" s="49"/>
      <c r="F257" s="53"/>
      <c r="G257" s="5"/>
      <c r="H257" s="53"/>
      <c r="I257" s="44"/>
      <c r="J257" s="53"/>
      <c r="K257" s="47"/>
      <c r="L257" s="53"/>
      <c r="M257" s="5"/>
      <c r="N257" s="55"/>
      <c r="O257" s="55"/>
      <c r="P257" s="55"/>
      <c r="Q257" s="55"/>
      <c r="R257" s="55"/>
    </row>
    <row r="258" spans="1:18" ht="18.75">
      <c r="A258" s="37"/>
      <c r="B258" s="53"/>
      <c r="C258" s="5"/>
      <c r="D258" s="5"/>
      <c r="E258" s="49"/>
      <c r="F258" s="53"/>
      <c r="G258" s="5"/>
      <c r="H258" s="53"/>
      <c r="I258" s="44"/>
      <c r="J258" s="53"/>
      <c r="K258" s="47"/>
      <c r="L258" s="53"/>
      <c r="M258" s="5"/>
      <c r="N258" s="55"/>
      <c r="O258" s="55"/>
      <c r="P258" s="55"/>
      <c r="Q258" s="55"/>
      <c r="R258" s="55"/>
    </row>
    <row r="259" spans="1:18" ht="18.75">
      <c r="A259" s="37"/>
      <c r="B259" s="53"/>
      <c r="C259" s="5"/>
      <c r="D259" s="5"/>
      <c r="E259" s="49"/>
      <c r="F259" s="53"/>
      <c r="G259" s="5"/>
      <c r="H259" s="53"/>
      <c r="I259" s="44"/>
      <c r="J259" s="53"/>
      <c r="K259" s="47"/>
      <c r="L259" s="53"/>
      <c r="M259" s="5"/>
      <c r="N259" s="55"/>
      <c r="O259" s="55"/>
      <c r="P259" s="55"/>
      <c r="Q259" s="55"/>
      <c r="R259" s="55"/>
    </row>
    <row r="260" spans="1:18" ht="18.75">
      <c r="A260" s="37"/>
      <c r="B260" s="53"/>
      <c r="C260" s="5"/>
      <c r="D260" s="5"/>
      <c r="E260" s="49"/>
      <c r="F260" s="53"/>
      <c r="G260" s="5"/>
      <c r="H260" s="53"/>
      <c r="I260" s="44"/>
      <c r="J260" s="53"/>
      <c r="K260" s="47"/>
      <c r="L260" s="53"/>
      <c r="M260" s="5"/>
      <c r="N260" s="55"/>
      <c r="O260" s="55"/>
      <c r="P260" s="55"/>
      <c r="Q260" s="55"/>
      <c r="R260" s="55"/>
    </row>
    <row r="261" spans="1:18" ht="18.75">
      <c r="A261" s="37"/>
      <c r="B261" s="53"/>
      <c r="C261" s="5"/>
      <c r="D261" s="5"/>
      <c r="E261" s="49"/>
      <c r="F261" s="53"/>
      <c r="G261" s="5"/>
      <c r="H261" s="53"/>
      <c r="I261" s="44"/>
      <c r="J261" s="53"/>
      <c r="K261" s="47"/>
      <c r="L261" s="53"/>
      <c r="M261" s="5"/>
      <c r="N261" s="55"/>
      <c r="O261" s="55"/>
      <c r="P261" s="55"/>
      <c r="Q261" s="55"/>
      <c r="R261" s="55"/>
    </row>
    <row r="262" spans="1:18" ht="18.75">
      <c r="A262" s="37"/>
      <c r="B262" s="53"/>
      <c r="C262" s="5"/>
      <c r="D262" s="5"/>
      <c r="E262" s="49"/>
      <c r="F262" s="53"/>
      <c r="G262" s="5"/>
      <c r="H262" s="53"/>
      <c r="I262" s="44"/>
      <c r="J262" s="53"/>
      <c r="K262" s="47"/>
      <c r="L262" s="53"/>
      <c r="M262" s="5"/>
      <c r="N262" s="55"/>
      <c r="O262" s="55"/>
      <c r="P262" s="55"/>
      <c r="Q262" s="55"/>
      <c r="R262" s="55"/>
    </row>
    <row r="263" spans="1:18" ht="18.75">
      <c r="A263" s="37"/>
      <c r="B263" s="53"/>
      <c r="C263" s="5"/>
      <c r="D263" s="5"/>
      <c r="E263" s="49"/>
      <c r="F263" s="53"/>
      <c r="G263" s="5"/>
      <c r="H263" s="53"/>
      <c r="I263" s="44"/>
      <c r="J263" s="53"/>
      <c r="K263" s="47"/>
      <c r="L263" s="53"/>
      <c r="M263" s="5"/>
      <c r="N263" s="55"/>
      <c r="O263" s="55"/>
      <c r="P263" s="55"/>
      <c r="Q263" s="55"/>
      <c r="R263" s="55"/>
    </row>
    <row r="264" spans="1:18" ht="18.75">
      <c r="A264" s="37"/>
      <c r="B264" s="53"/>
      <c r="C264" s="5"/>
      <c r="D264" s="5"/>
      <c r="E264" s="49"/>
      <c r="F264" s="53"/>
      <c r="G264" s="5"/>
      <c r="H264" s="53"/>
      <c r="I264" s="44"/>
      <c r="J264" s="53"/>
      <c r="K264" s="47"/>
      <c r="L264" s="53"/>
      <c r="M264" s="5"/>
      <c r="N264" s="55"/>
      <c r="O264" s="55"/>
      <c r="P264" s="55"/>
      <c r="Q264" s="55"/>
      <c r="R264" s="55"/>
    </row>
    <row r="265" spans="1:18" ht="18.75">
      <c r="A265" s="37"/>
      <c r="B265" s="53"/>
      <c r="C265" s="5"/>
      <c r="D265" s="5"/>
      <c r="E265" s="49"/>
      <c r="F265" s="53"/>
      <c r="G265" s="5"/>
      <c r="H265" s="53"/>
      <c r="I265" s="44"/>
      <c r="J265" s="53"/>
      <c r="K265" s="47"/>
      <c r="L265" s="53"/>
      <c r="M265" s="5"/>
      <c r="N265" s="55"/>
      <c r="O265" s="55"/>
      <c r="P265" s="55"/>
      <c r="Q265" s="55"/>
      <c r="R265" s="55"/>
    </row>
    <row r="266" spans="1:18" ht="18.75">
      <c r="A266" s="37"/>
      <c r="B266" s="53"/>
      <c r="C266" s="5"/>
      <c r="D266" s="5"/>
      <c r="E266" s="49"/>
      <c r="F266" s="53"/>
      <c r="G266" s="5"/>
      <c r="H266" s="53"/>
      <c r="I266" s="44"/>
      <c r="J266" s="53"/>
      <c r="K266" s="47"/>
      <c r="L266" s="53"/>
      <c r="M266" s="5"/>
      <c r="N266" s="55"/>
      <c r="O266" s="55"/>
      <c r="P266" s="55"/>
      <c r="Q266" s="55"/>
      <c r="R266" s="55"/>
    </row>
    <row r="267" spans="1:18" ht="18.75">
      <c r="A267" s="37"/>
      <c r="B267" s="53"/>
      <c r="C267" s="5"/>
      <c r="D267" s="5"/>
      <c r="E267" s="49"/>
      <c r="F267" s="53"/>
      <c r="G267" s="5"/>
      <c r="H267" s="53"/>
      <c r="I267" s="44"/>
      <c r="J267" s="53"/>
      <c r="K267" s="47"/>
      <c r="L267" s="53"/>
      <c r="M267" s="5"/>
      <c r="N267" s="55"/>
      <c r="O267" s="55"/>
      <c r="P267" s="55"/>
      <c r="Q267" s="55"/>
      <c r="R267" s="55"/>
    </row>
    <row r="268" spans="1:18" ht="18.75">
      <c r="A268" s="37"/>
      <c r="B268" s="53"/>
      <c r="C268" s="5"/>
      <c r="D268" s="5"/>
      <c r="E268" s="49"/>
      <c r="F268" s="53"/>
      <c r="G268" s="5"/>
      <c r="H268" s="53"/>
      <c r="I268" s="44"/>
      <c r="J268" s="53"/>
      <c r="K268" s="47"/>
      <c r="L268" s="53"/>
      <c r="M268" s="5"/>
      <c r="N268" s="55"/>
      <c r="O268" s="55"/>
      <c r="P268" s="55"/>
      <c r="Q268" s="55"/>
      <c r="R268" s="55"/>
    </row>
    <row r="269" spans="1:18" ht="18.75">
      <c r="A269" s="37"/>
      <c r="B269" s="53"/>
      <c r="C269" s="5"/>
      <c r="D269" s="5"/>
      <c r="E269" s="49"/>
      <c r="F269" s="53"/>
      <c r="G269" s="5"/>
      <c r="H269" s="53"/>
      <c r="I269" s="44"/>
      <c r="J269" s="53"/>
      <c r="K269" s="47"/>
      <c r="L269" s="53"/>
      <c r="M269" s="5"/>
      <c r="N269" s="55"/>
      <c r="O269" s="55"/>
      <c r="P269" s="55"/>
      <c r="Q269" s="55"/>
      <c r="R269" s="55"/>
    </row>
    <row r="270" spans="1:18" ht="18.75">
      <c r="A270" s="37"/>
      <c r="B270" s="53"/>
      <c r="C270" s="5"/>
      <c r="D270" s="5"/>
      <c r="E270" s="49"/>
      <c r="F270" s="53"/>
      <c r="G270" s="5"/>
      <c r="H270" s="53"/>
      <c r="I270" s="44"/>
      <c r="J270" s="53"/>
      <c r="K270" s="47"/>
      <c r="L270" s="53"/>
      <c r="M270" s="5"/>
      <c r="N270" s="55"/>
      <c r="O270" s="55"/>
      <c r="P270" s="55"/>
      <c r="Q270" s="55"/>
      <c r="R270" s="55"/>
    </row>
    <row r="271" spans="1:18" ht="18.75">
      <c r="A271" s="37"/>
      <c r="B271" s="53"/>
      <c r="C271" s="5"/>
      <c r="D271" s="5"/>
      <c r="E271" s="49"/>
      <c r="F271" s="53"/>
      <c r="G271" s="5"/>
      <c r="H271" s="53"/>
      <c r="I271" s="44"/>
      <c r="J271" s="53"/>
      <c r="K271" s="47"/>
      <c r="L271" s="53"/>
      <c r="M271" s="5"/>
      <c r="N271" s="55"/>
      <c r="O271" s="55"/>
      <c r="P271" s="55"/>
      <c r="Q271" s="55"/>
      <c r="R271" s="55"/>
    </row>
    <row r="272" spans="1:18" ht="18.75">
      <c r="A272" s="37"/>
      <c r="B272" s="53"/>
      <c r="C272" s="5"/>
      <c r="D272" s="5"/>
      <c r="E272" s="49"/>
      <c r="F272" s="53"/>
      <c r="G272" s="5"/>
      <c r="H272" s="53"/>
      <c r="I272" s="44"/>
      <c r="J272" s="53"/>
      <c r="K272" s="47"/>
      <c r="L272" s="53"/>
      <c r="M272" s="5"/>
      <c r="N272" s="55"/>
      <c r="O272" s="55"/>
      <c r="P272" s="55"/>
      <c r="Q272" s="55"/>
      <c r="R272" s="55"/>
    </row>
    <row r="273" spans="1:18" ht="18.75">
      <c r="A273" s="37"/>
      <c r="B273" s="53"/>
      <c r="C273" s="5"/>
      <c r="D273" s="5"/>
      <c r="E273" s="49"/>
      <c r="F273" s="53"/>
      <c r="G273" s="5"/>
      <c r="H273" s="53"/>
      <c r="I273" s="44"/>
      <c r="J273" s="53"/>
      <c r="K273" s="47"/>
      <c r="L273" s="53"/>
      <c r="M273" s="5"/>
      <c r="N273" s="55"/>
      <c r="O273" s="55"/>
      <c r="P273" s="55"/>
      <c r="Q273" s="55"/>
      <c r="R273" s="55"/>
    </row>
    <row r="274" spans="1:18" ht="18.75">
      <c r="A274" s="37"/>
      <c r="B274" s="53"/>
      <c r="C274" s="5"/>
      <c r="D274" s="5"/>
      <c r="E274" s="49"/>
      <c r="F274" s="53"/>
      <c r="G274" s="5"/>
      <c r="H274" s="53"/>
      <c r="I274" s="44"/>
      <c r="J274" s="53"/>
      <c r="K274" s="47"/>
      <c r="L274" s="53"/>
      <c r="M274" s="5"/>
      <c r="N274" s="55"/>
      <c r="O274" s="55"/>
      <c r="P274" s="55"/>
      <c r="Q274" s="55"/>
      <c r="R274" s="55"/>
    </row>
    <row r="275" spans="1:18" ht="18.75">
      <c r="A275" s="37"/>
      <c r="B275" s="53"/>
      <c r="C275" s="5"/>
      <c r="D275" s="5"/>
      <c r="E275" s="49"/>
      <c r="F275" s="53"/>
      <c r="G275" s="5"/>
      <c r="H275" s="53"/>
      <c r="I275" s="44"/>
      <c r="J275" s="53"/>
      <c r="K275" s="47"/>
      <c r="L275" s="53"/>
      <c r="M275" s="5"/>
      <c r="N275" s="55"/>
      <c r="O275" s="55"/>
      <c r="P275" s="55"/>
      <c r="Q275" s="55"/>
      <c r="R275" s="55"/>
    </row>
    <row r="276" spans="1:18" ht="18.75">
      <c r="A276" s="37"/>
      <c r="B276" s="53"/>
      <c r="C276" s="5"/>
      <c r="D276" s="5"/>
      <c r="E276" s="49"/>
      <c r="F276" s="53"/>
      <c r="G276" s="5"/>
      <c r="H276" s="53"/>
      <c r="I276" s="44"/>
      <c r="J276" s="53"/>
      <c r="K276" s="47"/>
      <c r="L276" s="53"/>
      <c r="M276" s="5"/>
      <c r="N276" s="55"/>
      <c r="O276" s="55"/>
      <c r="P276" s="55"/>
      <c r="Q276" s="55"/>
      <c r="R276" s="55"/>
    </row>
    <row r="277" spans="1:18" ht="18.75">
      <c r="A277" s="37"/>
      <c r="B277" s="53"/>
      <c r="C277" s="5"/>
      <c r="D277" s="5"/>
      <c r="E277" s="49"/>
      <c r="F277" s="53"/>
      <c r="G277" s="5"/>
      <c r="H277" s="53"/>
      <c r="I277" s="44"/>
      <c r="J277" s="53"/>
      <c r="K277" s="47"/>
      <c r="L277" s="53"/>
      <c r="M277" s="5"/>
      <c r="N277" s="55"/>
      <c r="O277" s="55"/>
      <c r="P277" s="55"/>
      <c r="Q277" s="55"/>
      <c r="R277" s="55"/>
    </row>
    <row r="278" spans="1:18" ht="18.75">
      <c r="A278" s="37"/>
      <c r="B278" s="53"/>
      <c r="C278" s="5"/>
      <c r="D278" s="5"/>
      <c r="E278" s="49"/>
      <c r="F278" s="53"/>
      <c r="G278" s="5"/>
      <c r="H278" s="53"/>
      <c r="I278" s="44"/>
      <c r="J278" s="53"/>
      <c r="K278" s="47"/>
      <c r="L278" s="53"/>
      <c r="M278" s="5"/>
      <c r="N278" s="55"/>
      <c r="O278" s="55"/>
      <c r="P278" s="55"/>
      <c r="Q278" s="55"/>
      <c r="R278" s="55"/>
    </row>
    <row r="279" spans="1:18" ht="18.75">
      <c r="A279" s="37"/>
      <c r="B279" s="53"/>
      <c r="C279" s="5"/>
      <c r="D279" s="5"/>
      <c r="E279" s="49"/>
      <c r="F279" s="53"/>
      <c r="G279" s="5"/>
      <c r="H279" s="53"/>
      <c r="I279" s="44"/>
      <c r="J279" s="53"/>
      <c r="K279" s="47"/>
      <c r="L279" s="53"/>
      <c r="M279" s="5"/>
      <c r="N279" s="55"/>
      <c r="O279" s="55"/>
      <c r="P279" s="55"/>
      <c r="Q279" s="55"/>
      <c r="R279" s="55"/>
    </row>
    <row r="280" spans="1:18" ht="18.75">
      <c r="A280" s="37"/>
      <c r="B280" s="53"/>
      <c r="C280" s="5"/>
      <c r="D280" s="5"/>
      <c r="E280" s="49"/>
      <c r="F280" s="53"/>
      <c r="G280" s="5"/>
      <c r="H280" s="53"/>
      <c r="I280" s="44"/>
      <c r="J280" s="53"/>
      <c r="K280" s="47"/>
      <c r="L280" s="53"/>
      <c r="M280" s="5"/>
      <c r="N280" s="55"/>
      <c r="O280" s="55"/>
      <c r="P280" s="55"/>
      <c r="Q280" s="55"/>
      <c r="R280" s="55"/>
    </row>
    <row r="281" spans="1:18" ht="18.75">
      <c r="A281" s="37"/>
      <c r="B281" s="53"/>
      <c r="C281" s="5"/>
      <c r="D281" s="5"/>
      <c r="E281" s="49"/>
      <c r="F281" s="53"/>
      <c r="G281" s="5"/>
      <c r="H281" s="53"/>
      <c r="I281" s="44"/>
      <c r="J281" s="53"/>
      <c r="K281" s="47"/>
      <c r="L281" s="53"/>
      <c r="M281" s="5"/>
      <c r="N281" s="55"/>
      <c r="O281" s="55"/>
      <c r="P281" s="55"/>
      <c r="Q281" s="55"/>
      <c r="R281" s="55"/>
    </row>
    <row r="282" spans="1:18" ht="18.75">
      <c r="A282" s="37"/>
      <c r="B282" s="53"/>
      <c r="C282" s="5"/>
      <c r="D282" s="5"/>
      <c r="E282" s="49"/>
      <c r="F282" s="53"/>
      <c r="G282" s="5"/>
      <c r="H282" s="53"/>
      <c r="I282" s="44"/>
      <c r="J282" s="53"/>
      <c r="K282" s="47"/>
      <c r="L282" s="53"/>
      <c r="M282" s="5"/>
      <c r="N282" s="55"/>
      <c r="O282" s="55"/>
      <c r="P282" s="55"/>
      <c r="Q282" s="55"/>
      <c r="R282" s="55"/>
    </row>
    <row r="283" spans="1:18" ht="18.75">
      <c r="A283" s="47"/>
      <c r="B283" s="53"/>
      <c r="C283" s="5"/>
      <c r="D283" s="5"/>
      <c r="E283" s="49"/>
      <c r="F283" s="53"/>
      <c r="G283" s="5"/>
      <c r="H283" s="53"/>
      <c r="I283" s="44"/>
      <c r="J283" s="53"/>
      <c r="K283" s="47"/>
      <c r="L283" s="53"/>
      <c r="M283" s="5"/>
      <c r="N283" s="55"/>
      <c r="O283" s="55"/>
      <c r="P283" s="55"/>
      <c r="Q283" s="55"/>
      <c r="R283" s="55"/>
    </row>
    <row r="284" spans="1:18" ht="18.75">
      <c r="A284" s="47"/>
      <c r="B284" s="53"/>
      <c r="C284" s="5"/>
      <c r="D284" s="5"/>
      <c r="E284" s="49"/>
      <c r="F284" s="53"/>
      <c r="G284" s="5"/>
      <c r="H284" s="53"/>
      <c r="I284" s="44"/>
      <c r="J284" s="53"/>
      <c r="K284" s="47"/>
      <c r="L284" s="53"/>
      <c r="M284" s="5" t="str">
        <f t="shared" ref="M284:M302" si="0">IF(K284="резидент ОРБИ","ООО, ИП","")</f>
        <v/>
      </c>
      <c r="N284" s="55" t="str">
        <f t="shared" ref="N284:N302" si="1">IF(K284="резидент ОРБИ","резидент ОРБИ","")</f>
        <v/>
      </c>
      <c r="O284" s="55"/>
      <c r="P284" s="55" t="str">
        <f t="shared" ref="P284:P302" si="2">IF(K284="резидент ОРБИ","резидент ОРБИ","")</f>
        <v/>
      </c>
      <c r="Q284" s="55" t="str">
        <f t="shared" ref="Q284:Q302" si="3">IF(K284="резидент ОРБИ","резидент ОРБИ","")</f>
        <v/>
      </c>
      <c r="R284" s="55" t="str">
        <f t="shared" ref="R284:R302" si="4">IF(K284="резидент ОРБИ","резидент ОРБИ","")</f>
        <v/>
      </c>
    </row>
    <row r="285" spans="1:18" ht="18.75">
      <c r="A285" s="47"/>
      <c r="B285" s="53"/>
      <c r="C285" s="5"/>
      <c r="D285" s="5"/>
      <c r="E285" s="49"/>
      <c r="F285" s="53"/>
      <c r="G285" s="5"/>
      <c r="H285" s="53"/>
      <c r="I285" s="44"/>
      <c r="J285" s="53"/>
      <c r="K285" s="47"/>
      <c r="L285" s="53"/>
      <c r="M285" s="5" t="str">
        <f t="shared" si="0"/>
        <v/>
      </c>
      <c r="N285" s="55" t="str">
        <f t="shared" si="1"/>
        <v/>
      </c>
      <c r="O285" s="55"/>
      <c r="P285" s="55" t="str">
        <f t="shared" si="2"/>
        <v/>
      </c>
      <c r="Q285" s="55" t="str">
        <f t="shared" si="3"/>
        <v/>
      </c>
      <c r="R285" s="55" t="str">
        <f t="shared" si="4"/>
        <v/>
      </c>
    </row>
    <row r="286" spans="1:18" ht="18.75">
      <c r="A286" s="47"/>
      <c r="B286" s="53"/>
      <c r="C286" s="5"/>
      <c r="D286" s="5"/>
      <c r="E286" s="49"/>
      <c r="F286" s="53"/>
      <c r="G286" s="5"/>
      <c r="H286" s="53"/>
      <c r="I286" s="44"/>
      <c r="J286" s="53"/>
      <c r="K286" s="47"/>
      <c r="L286" s="53"/>
      <c r="M286" s="5" t="str">
        <f t="shared" si="0"/>
        <v/>
      </c>
      <c r="N286" s="55" t="str">
        <f t="shared" si="1"/>
        <v/>
      </c>
      <c r="O286" s="55"/>
      <c r="P286" s="55" t="str">
        <f t="shared" si="2"/>
        <v/>
      </c>
      <c r="Q286" s="55" t="str">
        <f t="shared" si="3"/>
        <v/>
      </c>
      <c r="R286" s="55" t="str">
        <f t="shared" si="4"/>
        <v/>
      </c>
    </row>
    <row r="287" spans="1:18" ht="18.75">
      <c r="A287" s="47"/>
      <c r="B287" s="53"/>
      <c r="C287" s="5"/>
      <c r="D287" s="5"/>
      <c r="E287" s="49"/>
      <c r="F287" s="53"/>
      <c r="G287" s="5"/>
      <c r="H287" s="53"/>
      <c r="I287" s="44"/>
      <c r="J287" s="53"/>
      <c r="K287" s="47"/>
      <c r="L287" s="53"/>
      <c r="M287" s="5" t="str">
        <f t="shared" si="0"/>
        <v/>
      </c>
      <c r="N287" s="55" t="str">
        <f t="shared" si="1"/>
        <v/>
      </c>
      <c r="O287" s="55"/>
      <c r="P287" s="55" t="str">
        <f t="shared" si="2"/>
        <v/>
      </c>
      <c r="Q287" s="55" t="str">
        <f t="shared" si="3"/>
        <v/>
      </c>
      <c r="R287" s="55" t="str">
        <f t="shared" si="4"/>
        <v/>
      </c>
    </row>
    <row r="288" spans="1:18" ht="18.75">
      <c r="A288" s="47"/>
      <c r="B288" s="53"/>
      <c r="C288" s="5"/>
      <c r="D288" s="5"/>
      <c r="E288" s="49"/>
      <c r="F288" s="53"/>
      <c r="G288" s="5"/>
      <c r="H288" s="53"/>
      <c r="I288" s="44"/>
      <c r="J288" s="53"/>
      <c r="K288" s="47"/>
      <c r="L288" s="53"/>
      <c r="M288" s="5" t="str">
        <f t="shared" si="0"/>
        <v/>
      </c>
      <c r="N288" s="55" t="str">
        <f t="shared" si="1"/>
        <v/>
      </c>
      <c r="O288" s="55"/>
      <c r="P288" s="55" t="str">
        <f t="shared" si="2"/>
        <v/>
      </c>
      <c r="Q288" s="55" t="str">
        <f t="shared" si="3"/>
        <v/>
      </c>
      <c r="R288" s="55" t="str">
        <f t="shared" si="4"/>
        <v/>
      </c>
    </row>
    <row r="289" spans="1:18" ht="18.75">
      <c r="A289" s="47"/>
      <c r="B289" s="53"/>
      <c r="C289" s="5"/>
      <c r="D289" s="5"/>
      <c r="E289" s="49"/>
      <c r="F289" s="53"/>
      <c r="G289" s="5"/>
      <c r="H289" s="53"/>
      <c r="I289" s="44"/>
      <c r="J289" s="53"/>
      <c r="K289" s="47"/>
      <c r="L289" s="53"/>
      <c r="M289" s="5" t="str">
        <f t="shared" si="0"/>
        <v/>
      </c>
      <c r="N289" s="55" t="str">
        <f t="shared" si="1"/>
        <v/>
      </c>
      <c r="O289" s="55"/>
      <c r="P289" s="55" t="str">
        <f t="shared" si="2"/>
        <v/>
      </c>
      <c r="Q289" s="55" t="str">
        <f t="shared" si="3"/>
        <v/>
      </c>
      <c r="R289" s="55" t="str">
        <f t="shared" si="4"/>
        <v/>
      </c>
    </row>
    <row r="290" spans="1:18" ht="18.75">
      <c r="A290" s="47"/>
      <c r="B290" s="53"/>
      <c r="C290" s="5"/>
      <c r="D290" s="5"/>
      <c r="E290" s="49"/>
      <c r="F290" s="53"/>
      <c r="G290" s="5"/>
      <c r="H290" s="53"/>
      <c r="I290" s="44"/>
      <c r="J290" s="53"/>
      <c r="K290" s="47"/>
      <c r="L290" s="53"/>
      <c r="M290" s="5" t="str">
        <f t="shared" si="0"/>
        <v/>
      </c>
      <c r="N290" s="55" t="str">
        <f t="shared" si="1"/>
        <v/>
      </c>
      <c r="O290" s="55"/>
      <c r="P290" s="55" t="str">
        <f t="shared" si="2"/>
        <v/>
      </c>
      <c r="Q290" s="55" t="str">
        <f t="shared" si="3"/>
        <v/>
      </c>
      <c r="R290" s="55" t="str">
        <f t="shared" si="4"/>
        <v/>
      </c>
    </row>
    <row r="291" spans="1:18" ht="18.75">
      <c r="A291" s="47"/>
      <c r="B291" s="53"/>
      <c r="C291" s="5"/>
      <c r="D291" s="5"/>
      <c r="E291" s="49"/>
      <c r="F291" s="53"/>
      <c r="G291" s="5"/>
      <c r="H291" s="53"/>
      <c r="I291" s="44"/>
      <c r="J291" s="53"/>
      <c r="K291" s="47"/>
      <c r="L291" s="53"/>
      <c r="M291" s="5" t="str">
        <f t="shared" si="0"/>
        <v/>
      </c>
      <c r="N291" s="55" t="str">
        <f t="shared" si="1"/>
        <v/>
      </c>
      <c r="O291" s="55"/>
      <c r="P291" s="55" t="str">
        <f t="shared" si="2"/>
        <v/>
      </c>
      <c r="Q291" s="55" t="str">
        <f t="shared" si="3"/>
        <v/>
      </c>
      <c r="R291" s="55" t="str">
        <f t="shared" si="4"/>
        <v/>
      </c>
    </row>
    <row r="292" spans="1:18" ht="18.75">
      <c r="A292" s="47"/>
      <c r="B292" s="53"/>
      <c r="C292" s="5"/>
      <c r="D292" s="5"/>
      <c r="E292" s="49"/>
      <c r="F292" s="53"/>
      <c r="G292" s="5"/>
      <c r="H292" s="53"/>
      <c r="I292" s="44"/>
      <c r="J292" s="53"/>
      <c r="K292" s="47"/>
      <c r="L292" s="53"/>
      <c r="M292" s="5" t="str">
        <f t="shared" si="0"/>
        <v/>
      </c>
      <c r="N292" s="55" t="str">
        <f t="shared" si="1"/>
        <v/>
      </c>
      <c r="O292" s="55"/>
      <c r="P292" s="55" t="str">
        <f t="shared" si="2"/>
        <v/>
      </c>
      <c r="Q292" s="55" t="str">
        <f t="shared" si="3"/>
        <v/>
      </c>
      <c r="R292" s="55" t="str">
        <f t="shared" si="4"/>
        <v/>
      </c>
    </row>
    <row r="293" spans="1:18" ht="18.75">
      <c r="A293" s="47"/>
      <c r="B293" s="53"/>
      <c r="C293" s="5"/>
      <c r="D293" s="5"/>
      <c r="E293" s="49"/>
      <c r="F293" s="53"/>
      <c r="G293" s="5"/>
      <c r="H293" s="53"/>
      <c r="I293" s="44"/>
      <c r="J293" s="53"/>
      <c r="K293" s="47"/>
      <c r="L293" s="53"/>
      <c r="M293" s="5" t="str">
        <f t="shared" si="0"/>
        <v/>
      </c>
      <c r="N293" s="55" t="str">
        <f t="shared" si="1"/>
        <v/>
      </c>
      <c r="O293" s="55"/>
      <c r="P293" s="55" t="str">
        <f t="shared" si="2"/>
        <v/>
      </c>
      <c r="Q293" s="55" t="str">
        <f t="shared" si="3"/>
        <v/>
      </c>
      <c r="R293" s="55" t="str">
        <f t="shared" si="4"/>
        <v/>
      </c>
    </row>
    <row r="294" spans="1:18" ht="18.75">
      <c r="A294" s="47"/>
      <c r="B294" s="53"/>
      <c r="C294" s="5"/>
      <c r="D294" s="5"/>
      <c r="E294" s="49"/>
      <c r="F294" s="53"/>
      <c r="G294" s="5"/>
      <c r="H294" s="53"/>
      <c r="I294" s="44"/>
      <c r="J294" s="53"/>
      <c r="K294" s="47"/>
      <c r="L294" s="53"/>
      <c r="M294" s="5" t="str">
        <f t="shared" si="0"/>
        <v/>
      </c>
      <c r="N294" s="55" t="str">
        <f t="shared" si="1"/>
        <v/>
      </c>
      <c r="O294" s="55"/>
      <c r="P294" s="55" t="str">
        <f t="shared" si="2"/>
        <v/>
      </c>
      <c r="Q294" s="55" t="str">
        <f t="shared" si="3"/>
        <v/>
      </c>
      <c r="R294" s="55" t="str">
        <f t="shared" si="4"/>
        <v/>
      </c>
    </row>
    <row r="295" spans="1:18" ht="18.75">
      <c r="A295" s="47"/>
      <c r="B295" s="53"/>
      <c r="C295" s="5"/>
      <c r="D295" s="5"/>
      <c r="E295" s="49"/>
      <c r="F295" s="53"/>
      <c r="G295" s="5"/>
      <c r="H295" s="53"/>
      <c r="I295" s="44"/>
      <c r="J295" s="53"/>
      <c r="K295" s="47"/>
      <c r="L295" s="53"/>
      <c r="M295" s="5" t="str">
        <f t="shared" si="0"/>
        <v/>
      </c>
      <c r="N295" s="55" t="str">
        <f t="shared" si="1"/>
        <v/>
      </c>
      <c r="O295" s="55"/>
      <c r="P295" s="55" t="str">
        <f t="shared" si="2"/>
        <v/>
      </c>
      <c r="Q295" s="55" t="str">
        <f t="shared" si="3"/>
        <v/>
      </c>
      <c r="R295" s="55" t="str">
        <f t="shared" si="4"/>
        <v/>
      </c>
    </row>
    <row r="296" spans="1:18" ht="18.75">
      <c r="A296" s="47"/>
      <c r="B296" s="53"/>
      <c r="C296" s="5"/>
      <c r="D296" s="5"/>
      <c r="E296" s="49"/>
      <c r="F296" s="53"/>
      <c r="G296" s="5"/>
      <c r="H296" s="53"/>
      <c r="I296" s="44"/>
      <c r="J296" s="53"/>
      <c r="K296" s="47"/>
      <c r="L296" s="53"/>
      <c r="M296" s="5" t="str">
        <f t="shared" si="0"/>
        <v/>
      </c>
      <c r="N296" s="55" t="str">
        <f t="shared" si="1"/>
        <v/>
      </c>
      <c r="O296" s="55"/>
      <c r="P296" s="55" t="str">
        <f t="shared" si="2"/>
        <v/>
      </c>
      <c r="Q296" s="55" t="str">
        <f t="shared" si="3"/>
        <v/>
      </c>
      <c r="R296" s="55" t="str">
        <f t="shared" si="4"/>
        <v/>
      </c>
    </row>
    <row r="297" spans="1:18" ht="18.75">
      <c r="A297" s="47"/>
      <c r="B297" s="53"/>
      <c r="C297" s="5"/>
      <c r="D297" s="5"/>
      <c r="E297" s="49"/>
      <c r="F297" s="53"/>
      <c r="G297" s="5"/>
      <c r="H297" s="53"/>
      <c r="I297" s="44"/>
      <c r="J297" s="53"/>
      <c r="K297" s="47"/>
      <c r="L297" s="53"/>
      <c r="M297" s="5" t="str">
        <f t="shared" si="0"/>
        <v/>
      </c>
      <c r="N297" s="55" t="str">
        <f t="shared" si="1"/>
        <v/>
      </c>
      <c r="O297" s="55"/>
      <c r="P297" s="55" t="str">
        <f t="shared" si="2"/>
        <v/>
      </c>
      <c r="Q297" s="55" t="str">
        <f t="shared" si="3"/>
        <v/>
      </c>
      <c r="R297" s="55" t="str">
        <f t="shared" si="4"/>
        <v/>
      </c>
    </row>
    <row r="298" spans="1:18" ht="18.75">
      <c r="A298" s="47"/>
      <c r="B298" s="53"/>
      <c r="C298" s="5"/>
      <c r="D298" s="5"/>
      <c r="E298" s="49"/>
      <c r="F298" s="53"/>
      <c r="G298" s="5"/>
      <c r="H298" s="53"/>
      <c r="I298" s="44"/>
      <c r="J298" s="53"/>
      <c r="K298" s="47"/>
      <c r="L298" s="53"/>
      <c r="M298" s="5" t="str">
        <f t="shared" si="0"/>
        <v/>
      </c>
      <c r="N298" s="55" t="str">
        <f t="shared" si="1"/>
        <v/>
      </c>
      <c r="O298" s="55"/>
      <c r="P298" s="55" t="str">
        <f t="shared" si="2"/>
        <v/>
      </c>
      <c r="Q298" s="55" t="str">
        <f t="shared" si="3"/>
        <v/>
      </c>
      <c r="R298" s="55" t="str">
        <f t="shared" si="4"/>
        <v/>
      </c>
    </row>
    <row r="299" spans="1:18" ht="18.75">
      <c r="A299" s="47"/>
      <c r="B299" s="53"/>
      <c r="C299" s="5"/>
      <c r="D299" s="5"/>
      <c r="E299" s="49"/>
      <c r="F299" s="53"/>
      <c r="G299" s="5"/>
      <c r="H299" s="53"/>
      <c r="I299" s="44"/>
      <c r="J299" s="53"/>
      <c r="K299" s="47"/>
      <c r="L299" s="53"/>
      <c r="M299" s="5" t="str">
        <f t="shared" si="0"/>
        <v/>
      </c>
      <c r="N299" s="55" t="str">
        <f t="shared" si="1"/>
        <v/>
      </c>
      <c r="O299" s="55"/>
      <c r="P299" s="55" t="str">
        <f t="shared" si="2"/>
        <v/>
      </c>
      <c r="Q299" s="55" t="str">
        <f t="shared" si="3"/>
        <v/>
      </c>
      <c r="R299" s="55" t="str">
        <f t="shared" si="4"/>
        <v/>
      </c>
    </row>
    <row r="300" spans="1:18" ht="18.75">
      <c r="A300" s="47"/>
      <c r="B300" s="53"/>
      <c r="C300" s="5"/>
      <c r="D300" s="5"/>
      <c r="E300" s="49"/>
      <c r="F300" s="53"/>
      <c r="G300" s="5"/>
      <c r="H300" s="53"/>
      <c r="I300" s="44"/>
      <c r="J300" s="53"/>
      <c r="K300" s="47"/>
      <c r="L300" s="53"/>
      <c r="M300" s="5" t="str">
        <f t="shared" si="0"/>
        <v/>
      </c>
      <c r="N300" s="55" t="str">
        <f t="shared" si="1"/>
        <v/>
      </c>
      <c r="O300" s="55"/>
      <c r="P300" s="55" t="str">
        <f t="shared" si="2"/>
        <v/>
      </c>
      <c r="Q300" s="55" t="str">
        <f t="shared" si="3"/>
        <v/>
      </c>
      <c r="R300" s="55" t="str">
        <f t="shared" si="4"/>
        <v/>
      </c>
    </row>
    <row r="301" spans="1:18" ht="18.75">
      <c r="A301" s="47"/>
      <c r="B301" s="53"/>
      <c r="C301" s="5"/>
      <c r="D301" s="5"/>
      <c r="E301" s="49"/>
      <c r="F301" s="53"/>
      <c r="G301" s="5"/>
      <c r="H301" s="53"/>
      <c r="I301" s="44"/>
      <c r="J301" s="53"/>
      <c r="K301" s="47"/>
      <c r="L301" s="53"/>
      <c r="M301" s="5" t="str">
        <f t="shared" si="0"/>
        <v/>
      </c>
      <c r="N301" s="55" t="str">
        <f t="shared" si="1"/>
        <v/>
      </c>
      <c r="O301" s="55"/>
      <c r="P301" s="55" t="str">
        <f t="shared" si="2"/>
        <v/>
      </c>
      <c r="Q301" s="55" t="str">
        <f t="shared" si="3"/>
        <v/>
      </c>
      <c r="R301" s="55" t="str">
        <f t="shared" si="4"/>
        <v/>
      </c>
    </row>
    <row r="302" spans="1:18" ht="18.75">
      <c r="A302" s="47"/>
      <c r="B302" s="53"/>
      <c r="C302" s="5"/>
      <c r="D302" s="5"/>
      <c r="E302" s="49"/>
      <c r="F302" s="53"/>
      <c r="G302" s="5"/>
      <c r="H302" s="53"/>
      <c r="I302" s="44"/>
      <c r="J302" s="53"/>
      <c r="K302" s="47"/>
      <c r="L302" s="53"/>
      <c r="M302" s="5" t="str">
        <f t="shared" si="0"/>
        <v/>
      </c>
      <c r="N302" s="55" t="str">
        <f t="shared" si="1"/>
        <v/>
      </c>
      <c r="O302" s="55"/>
      <c r="P302" s="55" t="str">
        <f t="shared" si="2"/>
        <v/>
      </c>
      <c r="Q302" s="55" t="str">
        <f t="shared" si="3"/>
        <v/>
      </c>
      <c r="R302" s="55" t="str">
        <f t="shared" si="4"/>
        <v/>
      </c>
    </row>
    <row r="303" spans="1:18" ht="18.75">
      <c r="A303" s="47"/>
      <c r="B303" s="53"/>
    </row>
    <row r="304" spans="1:18" ht="18.75">
      <c r="A304" s="47"/>
      <c r="B304" s="53"/>
    </row>
    <row r="305" spans="1:2" ht="18.75">
      <c r="A305" s="47"/>
      <c r="B305" s="53"/>
    </row>
  </sheetData>
  <mergeCells count="6">
    <mergeCell ref="A2:R2"/>
    <mergeCell ref="A4:A6"/>
    <mergeCell ref="B4:B6"/>
    <mergeCell ref="C4:C6"/>
    <mergeCell ref="D4:I5"/>
    <mergeCell ref="J4:R5"/>
  </mergeCells>
  <dataValidations count="8">
    <dataValidation type="list" allowBlank="1" showInputMessage="1" showErrorMessage="1" sqref="C8:C302">
      <formula1>$B$8:$B$12</formula1>
    </dataValidation>
    <dataValidation type="list" allowBlank="1" showInputMessage="1" showErrorMessage="1" sqref="I8:I302">
      <formula1>$H$8:$H$10</formula1>
      <formula2>0</formula2>
    </dataValidation>
    <dataValidation type="list" allowBlank="1" showInputMessage="1" showErrorMessage="1" sqref="G8:G302">
      <formula1>$F$8:$F$12</formula1>
      <formula2>0</formula2>
    </dataValidation>
    <dataValidation type="list" allowBlank="1" showInputMessage="1" showErrorMessage="1" sqref="E8:E302">
      <formula1>$D$8</formula1>
      <formula2>0</formula2>
    </dataValidation>
    <dataValidation type="list" allowBlank="1" showInputMessage="1" showErrorMessage="1" sqref="M8:M302">
      <formula1>$L$8:$L$10</formula1>
      <formula2>0</formula2>
    </dataValidation>
    <dataValidation type="list" allowBlank="1" showInputMessage="1" showErrorMessage="1" sqref="K8:K243">
      <formula1>$J$8:$J$10</formula1>
    </dataValidation>
    <dataValidation type="list" allowBlank="1" showInputMessage="1" showErrorMessage="1" sqref="B11">
      <formula1>$B$8:$B$11</formula1>
    </dataValidation>
    <dataValidation type="list" allowBlank="1" showInputMessage="1" showErrorMessage="1" sqref="K244:K302 L126:L150 L97:L121 L68:L92 L39:L63 L155:L179 L11:L35">
      <formula1>$J$8:$J$9</formula1>
      <formula2>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05"/>
  <sheetViews>
    <sheetView zoomScale="90" zoomScaleNormal="90" workbookViewId="0">
      <selection activeCell="A3" sqref="A3"/>
    </sheetView>
  </sheetViews>
  <sheetFormatPr defaultRowHeight="15"/>
  <cols>
    <col min="1" max="1" width="17.7109375" customWidth="1"/>
    <col min="2" max="2" width="27" hidden="1" customWidth="1"/>
    <col min="3" max="3" width="40" customWidth="1"/>
    <col min="4" max="4" width="27.7109375" hidden="1" customWidth="1"/>
    <col min="5" max="5" width="27.85546875" customWidth="1"/>
    <col min="6" max="6" width="27.85546875" hidden="1" customWidth="1"/>
    <col min="7" max="7" width="38.5703125" customWidth="1"/>
    <col min="8" max="8" width="31.28515625" hidden="1" customWidth="1"/>
    <col min="9" max="9" width="29.140625" customWidth="1"/>
    <col min="10" max="10" width="25.7109375" hidden="1" customWidth="1"/>
    <col min="11" max="11" width="25.7109375" customWidth="1"/>
    <col min="12" max="12" width="25.7109375" hidden="1" customWidth="1"/>
    <col min="13" max="13" width="25.7109375" customWidth="1"/>
    <col min="14" max="14" width="46.85546875" customWidth="1"/>
    <col min="15" max="15" width="35.85546875" customWidth="1"/>
    <col min="16" max="16" width="35.85546875" style="58" customWidth="1"/>
    <col min="17" max="17" width="92.42578125" customWidth="1"/>
    <col min="18" max="18" width="35.85546875" customWidth="1"/>
    <col min="19" max="1025" width="8.7109375" customWidth="1"/>
  </cols>
  <sheetData>
    <row r="1" spans="1:21" ht="18.75">
      <c r="R1" s="20"/>
    </row>
    <row r="2" spans="1:21" ht="31.5" customHeight="1">
      <c r="A2" s="110" t="s">
        <v>206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21" ht="15.7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59"/>
      <c r="Q3" s="21"/>
      <c r="R3" s="21"/>
      <c r="S3" s="21"/>
      <c r="T3" s="21"/>
      <c r="U3" s="21"/>
    </row>
    <row r="4" spans="1:21" ht="15" customHeight="1" thickBot="1">
      <c r="A4" s="111" t="s">
        <v>123</v>
      </c>
      <c r="B4" s="112" t="s">
        <v>124</v>
      </c>
      <c r="C4" s="111" t="s">
        <v>124</v>
      </c>
      <c r="D4" s="113" t="s">
        <v>125</v>
      </c>
      <c r="E4" s="113"/>
      <c r="F4" s="113"/>
      <c r="G4" s="113"/>
      <c r="H4" s="113"/>
      <c r="I4" s="113"/>
      <c r="J4" s="114" t="s">
        <v>126</v>
      </c>
      <c r="K4" s="114"/>
      <c r="L4" s="114"/>
      <c r="M4" s="114"/>
      <c r="N4" s="114"/>
      <c r="O4" s="114"/>
      <c r="P4" s="114"/>
      <c r="Q4" s="114"/>
      <c r="R4" s="114"/>
      <c r="S4" s="22"/>
    </row>
    <row r="5" spans="1:21" ht="19.5" customHeight="1" thickBot="1">
      <c r="A5" s="111"/>
      <c r="B5" s="112"/>
      <c r="C5" s="111"/>
      <c r="D5" s="113"/>
      <c r="E5" s="113"/>
      <c r="F5" s="113"/>
      <c r="G5" s="113"/>
      <c r="H5" s="113"/>
      <c r="I5" s="113"/>
      <c r="J5" s="114"/>
      <c r="K5" s="114"/>
      <c r="L5" s="114"/>
      <c r="M5" s="114"/>
      <c r="N5" s="114"/>
      <c r="O5" s="114"/>
      <c r="P5" s="114"/>
      <c r="Q5" s="114"/>
      <c r="R5" s="114"/>
      <c r="S5" s="22"/>
    </row>
    <row r="6" spans="1:21" ht="67.5" customHeight="1" thickBot="1">
      <c r="A6" s="111"/>
      <c r="B6" s="112"/>
      <c r="C6" s="111"/>
      <c r="D6" s="23" t="s">
        <v>127</v>
      </c>
      <c r="E6" s="24" t="s">
        <v>127</v>
      </c>
      <c r="F6" s="25" t="s">
        <v>128</v>
      </c>
      <c r="G6" s="25" t="s">
        <v>128</v>
      </c>
      <c r="H6" s="26" t="s">
        <v>129</v>
      </c>
      <c r="I6" s="27" t="s">
        <v>129</v>
      </c>
      <c r="J6" s="28" t="s">
        <v>130</v>
      </c>
      <c r="K6" s="29" t="s">
        <v>131</v>
      </c>
      <c r="L6" s="26" t="s">
        <v>132</v>
      </c>
      <c r="M6" s="26" t="s">
        <v>132</v>
      </c>
      <c r="N6" s="26" t="s">
        <v>1</v>
      </c>
      <c r="O6" s="30" t="s">
        <v>2</v>
      </c>
      <c r="P6" s="25" t="s">
        <v>3</v>
      </c>
      <c r="Q6" s="25" t="s">
        <v>4</v>
      </c>
      <c r="R6" s="31" t="s">
        <v>5</v>
      </c>
    </row>
    <row r="7" spans="1:21" ht="15.75" thickBot="1">
      <c r="A7" s="32">
        <v>1</v>
      </c>
      <c r="B7" s="33"/>
      <c r="C7" s="32">
        <v>2</v>
      </c>
      <c r="D7" s="33"/>
      <c r="E7" s="34">
        <v>3</v>
      </c>
      <c r="F7" s="33"/>
      <c r="G7" s="34">
        <v>4</v>
      </c>
      <c r="H7" s="33"/>
      <c r="I7" s="35">
        <v>5</v>
      </c>
      <c r="J7" s="33"/>
      <c r="K7" s="34">
        <v>6</v>
      </c>
      <c r="L7" s="33"/>
      <c r="M7" s="34">
        <v>7</v>
      </c>
      <c r="N7" s="33">
        <v>8</v>
      </c>
      <c r="O7" s="32">
        <v>9</v>
      </c>
      <c r="P7" s="36">
        <v>10</v>
      </c>
      <c r="Q7" s="34">
        <v>11</v>
      </c>
      <c r="R7" s="36">
        <v>12</v>
      </c>
    </row>
    <row r="8" spans="1:21" ht="56.25">
      <c r="A8" s="37"/>
      <c r="B8" s="38" t="s">
        <v>133</v>
      </c>
      <c r="C8" s="39"/>
      <c r="D8" s="71">
        <f ca="1">TODAY()</f>
        <v>44007</v>
      </c>
      <c r="E8" s="62"/>
      <c r="F8" s="42" t="s">
        <v>134</v>
      </c>
      <c r="G8" s="39"/>
      <c r="H8" s="43" t="s">
        <v>136</v>
      </c>
      <c r="I8" s="44"/>
      <c r="J8" s="45" t="s">
        <v>137</v>
      </c>
      <c r="K8" s="47"/>
      <c r="L8" s="38" t="s">
        <v>199</v>
      </c>
      <c r="M8" s="39"/>
      <c r="N8" s="8"/>
      <c r="O8" s="7"/>
      <c r="P8" s="60" t="str">
        <f>IF(K8="резидент ОРБИ",'База резиденты ОРБИ'!C$4,"")</f>
        <v/>
      </c>
      <c r="Q8" s="60" t="str">
        <f>IF(K8="резидент ОРБИ",'База резиденты ОРБИ'!D$4,"")</f>
        <v/>
      </c>
      <c r="R8" s="46" t="str">
        <f>IF(K8="резидент ОРБИ",'База резиденты ОРБИ'!E$4,"")</f>
        <v/>
      </c>
      <c r="S8" s="21"/>
      <c r="T8" s="21"/>
      <c r="U8" s="21"/>
    </row>
    <row r="9" spans="1:21" ht="37.5">
      <c r="A9" s="37"/>
      <c r="B9" s="48" t="s">
        <v>141</v>
      </c>
      <c r="C9" s="5"/>
      <c r="D9" s="5"/>
      <c r="E9" s="62"/>
      <c r="F9" s="50" t="s">
        <v>188</v>
      </c>
      <c r="G9" s="39"/>
      <c r="H9" s="43" t="s">
        <v>142</v>
      </c>
      <c r="I9" s="44"/>
      <c r="J9" s="51" t="s">
        <v>143</v>
      </c>
      <c r="K9" s="47"/>
      <c r="L9" s="51" t="s">
        <v>144</v>
      </c>
      <c r="M9" s="5"/>
      <c r="N9" s="8"/>
      <c r="O9" s="11"/>
      <c r="P9" s="60" t="str">
        <f>IF(K9="резидент ОРБИ",'База резиденты ОРБИ'!C$5,"")</f>
        <v/>
      </c>
      <c r="Q9" s="60" t="str">
        <f>IF(K9="резидент ОРБИ",'База резиденты ОРБИ'!D$5,"")</f>
        <v/>
      </c>
      <c r="R9" s="46" t="str">
        <f>IF(K9="резидент ОРБИ",'База резиденты ОРБИ'!E$5,"")</f>
        <v/>
      </c>
    </row>
    <row r="10" spans="1:21" ht="37.5">
      <c r="A10" s="37"/>
      <c r="B10" s="48" t="s">
        <v>146</v>
      </c>
      <c r="C10" s="5"/>
      <c r="D10" s="5"/>
      <c r="E10" s="62"/>
      <c r="F10" s="50" t="s">
        <v>147</v>
      </c>
      <c r="G10" s="39"/>
      <c r="H10" s="43" t="s">
        <v>148</v>
      </c>
      <c r="I10" s="44"/>
      <c r="J10" s="51" t="s">
        <v>186</v>
      </c>
      <c r="K10" s="47"/>
      <c r="L10" s="51" t="s">
        <v>139</v>
      </c>
      <c r="M10" s="5"/>
      <c r="N10" s="8"/>
      <c r="O10" s="7"/>
      <c r="P10" s="60" t="str">
        <f>IF(K10="резидент ОРБИ",'База резиденты ОРБИ'!C$6,"")</f>
        <v/>
      </c>
      <c r="Q10" s="60" t="str">
        <f>IF(K10="резидент ОРБИ",'База резиденты ОРБИ'!D$6,"")</f>
        <v/>
      </c>
      <c r="R10" s="46" t="str">
        <f>IF(K10="резидент ОРБИ",'База резиденты ОРБИ'!E$6,"")</f>
        <v/>
      </c>
    </row>
    <row r="11" spans="1:21" ht="37.5">
      <c r="A11" s="37"/>
      <c r="B11" s="48" t="s">
        <v>178</v>
      </c>
      <c r="C11" s="5"/>
      <c r="D11" s="5"/>
      <c r="E11" s="62"/>
      <c r="F11" s="50" t="s">
        <v>150</v>
      </c>
      <c r="G11" s="39"/>
      <c r="H11" s="47"/>
      <c r="I11" s="44"/>
      <c r="J11" s="47"/>
      <c r="K11" s="47"/>
      <c r="L11" s="47"/>
      <c r="M11" s="5"/>
      <c r="N11" s="8"/>
      <c r="O11" s="11"/>
      <c r="P11" s="60" t="str">
        <f>IF(K11="резидент ОРБИ",'База резиденты ОРБИ'!C$7,"")</f>
        <v/>
      </c>
      <c r="Q11" s="60" t="str">
        <f>IF(K11="резидент ОРБИ",'База резиденты ОРБИ'!D$7,"")</f>
        <v/>
      </c>
      <c r="R11" s="46" t="str">
        <f>IF(K11="резидент ОРБИ",'База резиденты ОРБИ'!E$7,"")</f>
        <v/>
      </c>
    </row>
    <row r="12" spans="1:21" ht="56.25">
      <c r="A12" s="37"/>
      <c r="B12" s="48" t="s">
        <v>179</v>
      </c>
      <c r="C12" s="5"/>
      <c r="D12" s="5"/>
      <c r="E12" s="62"/>
      <c r="F12" s="50" t="s">
        <v>152</v>
      </c>
      <c r="G12" s="39"/>
      <c r="H12" s="47"/>
      <c r="I12" s="44"/>
      <c r="J12" s="47"/>
      <c r="K12" s="47"/>
      <c r="L12" s="47"/>
      <c r="M12" s="5"/>
      <c r="N12" s="8"/>
      <c r="O12" s="7"/>
      <c r="P12" s="60" t="str">
        <f>IF(K12="резидент ОРБИ",'База резиденты ОРБИ'!C$8,"")</f>
        <v/>
      </c>
      <c r="Q12" s="60" t="str">
        <f>IF(K12="резидент ОРБИ",'База резиденты ОРБИ'!D$8,"")</f>
        <v/>
      </c>
      <c r="R12" s="46" t="str">
        <f>IF(K12="резидент ОРБИ",'База резиденты ОРБИ'!E$8,"")</f>
        <v/>
      </c>
    </row>
    <row r="13" spans="1:21" ht="18.75">
      <c r="A13" s="37"/>
      <c r="B13" s="47"/>
      <c r="C13" s="5"/>
      <c r="D13" s="5"/>
      <c r="E13" s="62"/>
      <c r="F13" s="52"/>
      <c r="G13" s="39"/>
      <c r="H13" s="47"/>
      <c r="I13" s="44"/>
      <c r="J13" s="47"/>
      <c r="K13" s="47"/>
      <c r="L13" s="47"/>
      <c r="M13" s="5"/>
      <c r="N13" s="8"/>
      <c r="O13" s="19"/>
      <c r="P13" s="60"/>
      <c r="Q13" s="60"/>
      <c r="R13" s="46"/>
    </row>
    <row r="14" spans="1:21" ht="18.75">
      <c r="A14" s="37"/>
      <c r="B14" s="47"/>
      <c r="C14" s="5"/>
      <c r="D14" s="5"/>
      <c r="E14" s="62"/>
      <c r="F14" s="52"/>
      <c r="G14" s="39"/>
      <c r="H14" s="47"/>
      <c r="I14" s="44"/>
      <c r="J14" s="47"/>
      <c r="K14" s="47"/>
      <c r="L14" s="47"/>
      <c r="M14" s="5"/>
      <c r="N14" s="8"/>
      <c r="O14" s="11"/>
      <c r="P14" s="60"/>
      <c r="Q14" s="60"/>
      <c r="R14" s="46"/>
    </row>
    <row r="15" spans="1:21" ht="18.75">
      <c r="A15" s="37"/>
      <c r="B15" s="47"/>
      <c r="C15" s="5"/>
      <c r="D15" s="5"/>
      <c r="E15" s="62"/>
      <c r="F15" s="52"/>
      <c r="G15" s="39"/>
      <c r="H15" s="47"/>
      <c r="I15" s="44"/>
      <c r="J15" s="47"/>
      <c r="K15" s="47"/>
      <c r="L15" s="47"/>
      <c r="M15" s="5"/>
      <c r="N15" s="8"/>
      <c r="O15" s="7"/>
      <c r="P15" s="60"/>
      <c r="Q15" s="60"/>
      <c r="R15" s="46"/>
    </row>
    <row r="16" spans="1:21" ht="18.75">
      <c r="A16" s="37"/>
      <c r="B16" s="53"/>
      <c r="C16" s="5"/>
      <c r="D16" s="5"/>
      <c r="E16" s="62"/>
      <c r="F16" s="54"/>
      <c r="G16" s="39"/>
      <c r="H16" s="53"/>
      <c r="I16" s="44"/>
      <c r="J16" s="53"/>
      <c r="K16" s="47"/>
      <c r="L16" s="47"/>
      <c r="M16" s="5"/>
      <c r="N16" s="8"/>
      <c r="O16" s="15"/>
      <c r="P16" s="60"/>
      <c r="Q16" s="60"/>
      <c r="R16" s="46"/>
    </row>
    <row r="17" spans="1:18" ht="18.75">
      <c r="A17" s="37"/>
      <c r="B17" s="53"/>
      <c r="C17" s="5"/>
      <c r="D17" s="5"/>
      <c r="E17" s="62"/>
      <c r="F17" s="54"/>
      <c r="G17" s="39"/>
      <c r="H17" s="53"/>
      <c r="I17" s="44"/>
      <c r="J17" s="53"/>
      <c r="K17" s="47"/>
      <c r="L17" s="47"/>
      <c r="M17" s="5"/>
      <c r="N17" s="8"/>
      <c r="O17" s="16"/>
      <c r="P17" s="60"/>
      <c r="Q17" s="60"/>
      <c r="R17" s="46"/>
    </row>
    <row r="18" spans="1:18" ht="18.75">
      <c r="A18" s="37"/>
      <c r="B18" s="53"/>
      <c r="C18" s="5"/>
      <c r="D18" s="5"/>
      <c r="E18" s="62"/>
      <c r="F18" s="54"/>
      <c r="G18" s="39"/>
      <c r="H18" s="53"/>
      <c r="I18" s="44"/>
      <c r="J18" s="53"/>
      <c r="K18" s="47"/>
      <c r="L18" s="47"/>
      <c r="M18" s="5"/>
      <c r="N18" s="8"/>
      <c r="O18" s="16"/>
      <c r="P18" s="60"/>
      <c r="Q18" s="60"/>
      <c r="R18" s="46"/>
    </row>
    <row r="19" spans="1:18" ht="18.75">
      <c r="A19" s="37"/>
      <c r="B19" s="53"/>
      <c r="C19" s="5"/>
      <c r="D19" s="5"/>
      <c r="E19" s="62"/>
      <c r="F19" s="54"/>
      <c r="G19" s="39"/>
      <c r="H19" s="53"/>
      <c r="I19" s="44"/>
      <c r="J19" s="53"/>
      <c r="K19" s="47"/>
      <c r="L19" s="47"/>
      <c r="M19" s="5"/>
      <c r="N19" s="8"/>
      <c r="O19" s="16"/>
      <c r="P19" s="60"/>
      <c r="Q19" s="60"/>
      <c r="R19" s="46"/>
    </row>
    <row r="20" spans="1:18" ht="18.75">
      <c r="A20" s="37"/>
      <c r="B20" s="53"/>
      <c r="C20" s="5"/>
      <c r="D20" s="5"/>
      <c r="E20" s="62"/>
      <c r="F20" s="54"/>
      <c r="G20" s="39"/>
      <c r="H20" s="53"/>
      <c r="I20" s="44"/>
      <c r="J20" s="53"/>
      <c r="K20" s="47"/>
      <c r="L20" s="47"/>
      <c r="M20" s="5"/>
      <c r="N20" s="8"/>
      <c r="O20" s="16"/>
      <c r="P20" s="60"/>
      <c r="Q20" s="60"/>
      <c r="R20" s="46"/>
    </row>
    <row r="21" spans="1:18" ht="18.75">
      <c r="A21" s="37"/>
      <c r="B21" s="53"/>
      <c r="C21" s="5"/>
      <c r="D21" s="5"/>
      <c r="E21" s="62"/>
      <c r="F21" s="54"/>
      <c r="G21" s="39"/>
      <c r="H21" s="53"/>
      <c r="I21" s="44"/>
      <c r="J21" s="53"/>
      <c r="K21" s="47"/>
      <c r="L21" s="47"/>
      <c r="M21" s="5"/>
      <c r="N21" s="8"/>
      <c r="O21" s="17"/>
      <c r="P21" s="60"/>
      <c r="Q21" s="60"/>
      <c r="R21" s="46"/>
    </row>
    <row r="22" spans="1:18" ht="18.75">
      <c r="A22" s="37"/>
      <c r="B22" s="53"/>
      <c r="C22" s="5"/>
      <c r="D22" s="5"/>
      <c r="E22" s="62"/>
      <c r="F22" s="54"/>
      <c r="G22" s="39"/>
      <c r="H22" s="53"/>
      <c r="I22" s="44"/>
      <c r="J22" s="53"/>
      <c r="K22" s="47"/>
      <c r="L22" s="47"/>
      <c r="M22" s="5"/>
      <c r="N22" s="8"/>
      <c r="O22" s="18"/>
      <c r="P22" s="60"/>
      <c r="Q22" s="60"/>
      <c r="R22" s="46"/>
    </row>
    <row r="23" spans="1:18" ht="18.75">
      <c r="A23" s="37"/>
      <c r="B23" s="53"/>
      <c r="C23" s="5"/>
      <c r="D23" s="5"/>
      <c r="E23" s="62"/>
      <c r="F23" s="54"/>
      <c r="G23" s="39"/>
      <c r="H23" s="53"/>
      <c r="I23" s="44"/>
      <c r="J23" s="53"/>
      <c r="K23" s="47"/>
      <c r="L23" s="47"/>
      <c r="M23" s="5"/>
      <c r="N23" s="8"/>
      <c r="O23" s="18"/>
      <c r="P23" s="60"/>
      <c r="Q23" s="60"/>
      <c r="R23" s="46"/>
    </row>
    <row r="24" spans="1:18" ht="18.75">
      <c r="A24" s="37"/>
      <c r="B24" s="53"/>
      <c r="C24" s="5"/>
      <c r="D24" s="5"/>
      <c r="E24" s="62"/>
      <c r="F24" s="54"/>
      <c r="G24" s="39"/>
      <c r="H24" s="53"/>
      <c r="I24" s="44"/>
      <c r="J24" s="53"/>
      <c r="K24" s="47"/>
      <c r="L24" s="47"/>
      <c r="M24" s="5"/>
      <c r="N24" s="8"/>
      <c r="O24" s="18"/>
      <c r="P24" s="60"/>
      <c r="Q24" s="60"/>
      <c r="R24" s="46"/>
    </row>
    <row r="25" spans="1:18" ht="18.75">
      <c r="A25" s="37"/>
      <c r="B25" s="53"/>
      <c r="C25" s="5"/>
      <c r="D25" s="5"/>
      <c r="E25" s="62"/>
      <c r="F25" s="54"/>
      <c r="G25" s="39"/>
      <c r="H25" s="53"/>
      <c r="I25" s="44"/>
      <c r="J25" s="53"/>
      <c r="K25" s="47"/>
      <c r="L25" s="47"/>
      <c r="M25" s="5"/>
      <c r="N25" s="8"/>
      <c r="O25" s="18"/>
      <c r="P25" s="60"/>
      <c r="Q25" s="60"/>
      <c r="R25" s="46"/>
    </row>
    <row r="26" spans="1:18" ht="18.75">
      <c r="A26" s="37"/>
      <c r="B26" s="53"/>
      <c r="C26" s="5"/>
      <c r="D26" s="5"/>
      <c r="E26" s="62"/>
      <c r="F26" s="54"/>
      <c r="G26" s="39"/>
      <c r="H26" s="53"/>
      <c r="I26" s="44"/>
      <c r="J26" s="53"/>
      <c r="K26" s="47"/>
      <c r="L26" s="47"/>
      <c r="M26" s="5"/>
      <c r="N26" s="8"/>
      <c r="O26" s="16"/>
      <c r="P26" s="60"/>
      <c r="Q26" s="60"/>
      <c r="R26" s="46"/>
    </row>
    <row r="27" spans="1:18" ht="18.75">
      <c r="A27" s="37"/>
      <c r="B27" s="53"/>
      <c r="C27" s="5"/>
      <c r="D27" s="5"/>
      <c r="E27" s="62"/>
      <c r="F27" s="54"/>
      <c r="G27" s="39"/>
      <c r="H27" s="53"/>
      <c r="I27" s="44"/>
      <c r="J27" s="53"/>
      <c r="K27" s="47"/>
      <c r="L27" s="47"/>
      <c r="M27" s="5"/>
      <c r="N27" s="8"/>
      <c r="O27" s="18"/>
      <c r="P27" s="60"/>
      <c r="Q27" s="60"/>
      <c r="R27" s="46"/>
    </row>
    <row r="28" spans="1:18" ht="18.75">
      <c r="A28" s="37"/>
      <c r="B28" s="53"/>
      <c r="C28" s="5"/>
      <c r="D28" s="5"/>
      <c r="E28" s="62"/>
      <c r="F28" s="53"/>
      <c r="G28" s="39"/>
      <c r="H28" s="53"/>
      <c r="I28" s="44"/>
      <c r="J28" s="53"/>
      <c r="K28" s="47"/>
      <c r="L28" s="47"/>
      <c r="M28" s="5"/>
      <c r="N28" s="8"/>
      <c r="O28" s="18"/>
      <c r="P28" s="60"/>
      <c r="Q28" s="60"/>
      <c r="R28" s="46"/>
    </row>
    <row r="29" spans="1:18" ht="18.75">
      <c r="A29" s="37"/>
      <c r="B29" s="53"/>
      <c r="C29" s="5"/>
      <c r="D29" s="5"/>
      <c r="E29" s="62"/>
      <c r="F29" s="53"/>
      <c r="G29" s="39"/>
      <c r="H29" s="53"/>
      <c r="I29" s="44"/>
      <c r="J29" s="53"/>
      <c r="K29" s="47"/>
      <c r="L29" s="47"/>
      <c r="M29" s="5"/>
      <c r="N29" s="8"/>
      <c r="O29" s="16"/>
      <c r="P29" s="60"/>
      <c r="Q29" s="60"/>
      <c r="R29" s="46"/>
    </row>
    <row r="30" spans="1:18" ht="18.75">
      <c r="A30" s="37"/>
      <c r="B30" s="53"/>
      <c r="C30" s="5"/>
      <c r="D30" s="5"/>
      <c r="E30" s="62"/>
      <c r="F30" s="53"/>
      <c r="G30" s="39"/>
      <c r="H30" s="53"/>
      <c r="I30" s="44"/>
      <c r="J30" s="53"/>
      <c r="K30" s="47"/>
      <c r="L30" s="47"/>
      <c r="M30" s="5"/>
      <c r="N30" s="8"/>
      <c r="O30" s="16"/>
      <c r="P30" s="60"/>
      <c r="Q30" s="60"/>
      <c r="R30" s="46"/>
    </row>
    <row r="31" spans="1:18" ht="18.75">
      <c r="A31" s="37"/>
      <c r="B31" s="53"/>
      <c r="C31" s="5"/>
      <c r="D31" s="5"/>
      <c r="E31" s="62"/>
      <c r="F31" s="53"/>
      <c r="G31" s="39"/>
      <c r="H31" s="53"/>
      <c r="I31" s="44"/>
      <c r="J31" s="53"/>
      <c r="K31" s="47"/>
      <c r="L31" s="47"/>
      <c r="M31" s="5"/>
      <c r="N31" s="8"/>
      <c r="O31" s="18"/>
      <c r="P31" s="60"/>
      <c r="Q31" s="60"/>
      <c r="R31" s="46"/>
    </row>
    <row r="32" spans="1:18" ht="18.75">
      <c r="A32" s="37"/>
      <c r="B32" s="53"/>
      <c r="C32" s="5"/>
      <c r="D32" s="5"/>
      <c r="E32" s="62"/>
      <c r="F32" s="53"/>
      <c r="G32" s="39"/>
      <c r="H32" s="53"/>
      <c r="I32" s="44"/>
      <c r="J32" s="53"/>
      <c r="K32" s="47"/>
      <c r="L32" s="47"/>
      <c r="M32" s="5"/>
      <c r="N32" s="8"/>
      <c r="O32" s="18"/>
      <c r="P32" s="60"/>
      <c r="Q32" s="60"/>
      <c r="R32" s="46"/>
    </row>
    <row r="33" spans="1:18" ht="18.75">
      <c r="A33" s="37"/>
      <c r="B33" s="53"/>
      <c r="C33" s="5"/>
      <c r="D33" s="5"/>
      <c r="E33" s="62"/>
      <c r="F33" s="53"/>
      <c r="G33" s="39"/>
      <c r="H33" s="53"/>
      <c r="I33" s="44"/>
      <c r="J33" s="53"/>
      <c r="K33" s="47"/>
      <c r="L33" s="47"/>
      <c r="M33" s="5"/>
      <c r="N33" s="8"/>
      <c r="O33" s="16"/>
      <c r="P33" s="60"/>
      <c r="Q33" s="60"/>
      <c r="R33" s="46"/>
    </row>
    <row r="34" spans="1:18" ht="18.75">
      <c r="A34" s="37"/>
      <c r="B34" s="53"/>
      <c r="C34" s="5"/>
      <c r="D34" s="5"/>
      <c r="E34" s="62"/>
      <c r="F34" s="53"/>
      <c r="G34" s="39"/>
      <c r="H34" s="53"/>
      <c r="I34" s="44"/>
      <c r="J34" s="53"/>
      <c r="K34" s="47"/>
      <c r="L34" s="47"/>
      <c r="M34" s="5"/>
      <c r="N34" s="8"/>
      <c r="O34" s="16"/>
      <c r="P34" s="60"/>
      <c r="Q34" s="60"/>
      <c r="R34" s="46"/>
    </row>
    <row r="35" spans="1:18" ht="18.75">
      <c r="A35" s="37"/>
      <c r="B35" s="53"/>
      <c r="C35" s="5"/>
      <c r="D35" s="5"/>
      <c r="E35" s="62"/>
      <c r="F35" s="53"/>
      <c r="G35" s="39"/>
      <c r="H35" s="53"/>
      <c r="I35" s="44"/>
      <c r="J35" s="53"/>
      <c r="K35" s="47"/>
      <c r="L35" s="47"/>
      <c r="M35" s="5"/>
      <c r="N35" s="8"/>
      <c r="O35" s="16"/>
      <c r="P35" s="60"/>
      <c r="Q35" s="60"/>
      <c r="R35" s="46"/>
    </row>
    <row r="36" spans="1:18" ht="18.75">
      <c r="A36" s="37"/>
      <c r="B36" s="53"/>
      <c r="C36" s="39"/>
      <c r="D36" s="40"/>
      <c r="E36" s="41"/>
      <c r="F36" s="42"/>
      <c r="G36" s="39"/>
      <c r="H36" s="43"/>
      <c r="I36" s="44"/>
      <c r="J36" s="45"/>
      <c r="K36" s="47"/>
      <c r="L36" s="38"/>
      <c r="M36" s="39"/>
      <c r="N36" s="63"/>
      <c r="O36" s="7"/>
      <c r="P36" s="61"/>
      <c r="Q36" s="60"/>
      <c r="R36" s="46"/>
    </row>
    <row r="37" spans="1:18" ht="18.75">
      <c r="A37" s="37"/>
      <c r="B37" s="53"/>
      <c r="C37" s="5"/>
      <c r="D37" s="5"/>
      <c r="E37" s="49"/>
      <c r="F37" s="50"/>
      <c r="G37" s="5"/>
      <c r="H37" s="43"/>
      <c r="I37" s="44"/>
      <c r="J37" s="51"/>
      <c r="K37" s="47"/>
      <c r="L37" s="51"/>
      <c r="M37" s="5"/>
      <c r="N37" s="63"/>
      <c r="O37" s="11"/>
      <c r="P37" s="60"/>
      <c r="Q37" s="60"/>
      <c r="R37" s="46"/>
    </row>
    <row r="38" spans="1:18" ht="18.75">
      <c r="A38" s="37"/>
      <c r="B38" s="53"/>
      <c r="C38" s="5"/>
      <c r="D38" s="5"/>
      <c r="E38" s="49"/>
      <c r="F38" s="50"/>
      <c r="G38" s="5"/>
      <c r="H38" s="43"/>
      <c r="I38" s="44"/>
      <c r="J38" s="47"/>
      <c r="K38" s="47"/>
      <c r="L38" s="51"/>
      <c r="M38" s="5"/>
      <c r="N38" s="63"/>
      <c r="O38" s="7"/>
      <c r="P38" s="61"/>
      <c r="Q38" s="60"/>
      <c r="R38" s="46"/>
    </row>
    <row r="39" spans="1:18" ht="18.75">
      <c r="A39" s="37"/>
      <c r="B39" s="53"/>
      <c r="C39" s="5"/>
      <c r="D39" s="5"/>
      <c r="E39" s="49"/>
      <c r="F39" s="53"/>
      <c r="G39" s="5"/>
      <c r="H39" s="53"/>
      <c r="I39" s="44"/>
      <c r="J39" s="53"/>
      <c r="K39" s="47"/>
      <c r="L39" s="47"/>
      <c r="M39" s="5"/>
      <c r="N39" s="63"/>
      <c r="O39" s="11"/>
      <c r="P39" s="60"/>
      <c r="Q39" s="60"/>
      <c r="R39" s="46"/>
    </row>
    <row r="40" spans="1:18" ht="18.75">
      <c r="A40" s="37"/>
      <c r="B40" s="53"/>
      <c r="C40" s="5"/>
      <c r="D40" s="5"/>
      <c r="E40" s="49"/>
      <c r="F40" s="53"/>
      <c r="G40" s="5"/>
      <c r="H40" s="53"/>
      <c r="I40" s="44"/>
      <c r="J40" s="53"/>
      <c r="K40" s="47"/>
      <c r="L40" s="47"/>
      <c r="M40" s="5"/>
      <c r="N40" s="63"/>
      <c r="O40" s="7"/>
      <c r="P40" s="60"/>
      <c r="Q40" s="60"/>
      <c r="R40" s="46"/>
    </row>
    <row r="41" spans="1:18" ht="18.75">
      <c r="A41" s="37"/>
      <c r="B41" s="53"/>
      <c r="C41" s="5"/>
      <c r="D41" s="5"/>
      <c r="E41" s="49"/>
      <c r="F41" s="53"/>
      <c r="G41" s="5"/>
      <c r="H41" s="53"/>
      <c r="I41" s="44"/>
      <c r="J41" s="53"/>
      <c r="K41" s="47"/>
      <c r="L41" s="47"/>
      <c r="M41" s="5"/>
      <c r="N41" s="63"/>
      <c r="O41" s="11"/>
      <c r="P41" s="60"/>
      <c r="Q41" s="60"/>
      <c r="R41" s="46"/>
    </row>
    <row r="42" spans="1:18" ht="18.75">
      <c r="A42" s="37"/>
      <c r="B42" s="53"/>
      <c r="C42" s="5"/>
      <c r="D42" s="5"/>
      <c r="E42" s="49"/>
      <c r="F42" s="53"/>
      <c r="G42" s="5"/>
      <c r="H42" s="53"/>
      <c r="I42" s="44"/>
      <c r="J42" s="53"/>
      <c r="K42" s="47"/>
      <c r="L42" s="47"/>
      <c r="M42" s="5"/>
      <c r="N42" s="63"/>
      <c r="O42" s="7"/>
      <c r="P42" s="60"/>
      <c r="Q42" s="60"/>
      <c r="R42" s="46"/>
    </row>
    <row r="43" spans="1:18" ht="18.75">
      <c r="A43" s="37"/>
      <c r="B43" s="53"/>
      <c r="C43" s="5"/>
      <c r="D43" s="5"/>
      <c r="E43" s="49"/>
      <c r="F43" s="53"/>
      <c r="G43" s="5"/>
      <c r="H43" s="53"/>
      <c r="I43" s="44"/>
      <c r="J43" s="53"/>
      <c r="K43" s="47"/>
      <c r="L43" s="47"/>
      <c r="M43" s="5"/>
      <c r="N43" s="63"/>
      <c r="O43" s="15"/>
      <c r="P43" s="60"/>
      <c r="Q43" s="60"/>
      <c r="R43" s="46"/>
    </row>
    <row r="44" spans="1:18" ht="18.75">
      <c r="A44" s="37"/>
      <c r="B44" s="53"/>
      <c r="C44" s="5"/>
      <c r="D44" s="5"/>
      <c r="E44" s="49"/>
      <c r="F44" s="53"/>
      <c r="G44" s="5"/>
      <c r="H44" s="53"/>
      <c r="I44" s="44"/>
      <c r="J44" s="53"/>
      <c r="K44" s="47"/>
      <c r="L44" s="47"/>
      <c r="M44" s="5"/>
      <c r="N44" s="63"/>
      <c r="O44" s="16"/>
      <c r="P44" s="60"/>
      <c r="Q44" s="60"/>
      <c r="R44" s="46"/>
    </row>
    <row r="45" spans="1:18" ht="18.75">
      <c r="A45" s="37"/>
      <c r="B45" s="53"/>
      <c r="C45" s="5"/>
      <c r="D45" s="5"/>
      <c r="E45" s="49"/>
      <c r="F45" s="53"/>
      <c r="G45" s="5"/>
      <c r="H45" s="53"/>
      <c r="I45" s="44"/>
      <c r="J45" s="53"/>
      <c r="K45" s="47"/>
      <c r="L45" s="47"/>
      <c r="M45" s="5"/>
      <c r="N45" s="63"/>
      <c r="O45" s="16"/>
      <c r="P45" s="60"/>
      <c r="Q45" s="60"/>
      <c r="R45" s="46"/>
    </row>
    <row r="46" spans="1:18" ht="18.75">
      <c r="A46" s="37"/>
      <c r="B46" s="53"/>
      <c r="C46" s="5"/>
      <c r="D46" s="5"/>
      <c r="E46" s="49"/>
      <c r="F46" s="53"/>
      <c r="G46" s="5"/>
      <c r="H46" s="53"/>
      <c r="I46" s="44"/>
      <c r="J46" s="53"/>
      <c r="K46" s="47"/>
      <c r="L46" s="47"/>
      <c r="M46" s="5"/>
      <c r="N46" s="63"/>
      <c r="O46" s="16"/>
      <c r="P46" s="60"/>
      <c r="Q46" s="60"/>
      <c r="R46" s="46"/>
    </row>
    <row r="47" spans="1:18" ht="18.75">
      <c r="A47" s="37"/>
      <c r="B47" s="53"/>
      <c r="C47" s="5"/>
      <c r="D47" s="5"/>
      <c r="E47" s="49"/>
      <c r="F47" s="53"/>
      <c r="G47" s="5"/>
      <c r="H47" s="53"/>
      <c r="I47" s="44"/>
      <c r="J47" s="53"/>
      <c r="K47" s="47"/>
      <c r="L47" s="47"/>
      <c r="M47" s="5"/>
      <c r="N47" s="63"/>
      <c r="O47" s="16"/>
      <c r="P47" s="60"/>
      <c r="Q47" s="60"/>
      <c r="R47" s="46"/>
    </row>
    <row r="48" spans="1:18" ht="18.75">
      <c r="A48" s="37"/>
      <c r="B48" s="53"/>
      <c r="C48" s="5"/>
      <c r="D48" s="5"/>
      <c r="E48" s="49"/>
      <c r="F48" s="53"/>
      <c r="G48" s="5"/>
      <c r="H48" s="53"/>
      <c r="I48" s="44"/>
      <c r="J48" s="53"/>
      <c r="K48" s="47"/>
      <c r="L48" s="47"/>
      <c r="M48" s="5"/>
      <c r="N48" s="63"/>
      <c r="O48" s="17"/>
      <c r="P48" s="60"/>
      <c r="Q48" s="60"/>
      <c r="R48" s="46"/>
    </row>
    <row r="49" spans="1:18" ht="18.75">
      <c r="A49" s="37"/>
      <c r="B49" s="53"/>
      <c r="C49" s="5"/>
      <c r="D49" s="5"/>
      <c r="E49" s="49"/>
      <c r="F49" s="53"/>
      <c r="G49" s="5"/>
      <c r="H49" s="53"/>
      <c r="I49" s="44"/>
      <c r="J49" s="53"/>
      <c r="K49" s="47"/>
      <c r="L49" s="47"/>
      <c r="M49" s="5"/>
      <c r="N49" s="63"/>
      <c r="O49" s="18"/>
      <c r="P49" s="60"/>
      <c r="Q49" s="60"/>
      <c r="R49" s="46"/>
    </row>
    <row r="50" spans="1:18" ht="18.75">
      <c r="A50" s="37"/>
      <c r="B50" s="53"/>
      <c r="C50" s="5"/>
      <c r="D50" s="5"/>
      <c r="E50" s="49"/>
      <c r="F50" s="53"/>
      <c r="G50" s="5"/>
      <c r="H50" s="53"/>
      <c r="I50" s="44"/>
      <c r="J50" s="53"/>
      <c r="K50" s="47"/>
      <c r="L50" s="47"/>
      <c r="M50" s="5"/>
      <c r="N50" s="63"/>
      <c r="O50" s="18"/>
      <c r="P50" s="60"/>
      <c r="Q50" s="60"/>
      <c r="R50" s="46"/>
    </row>
    <row r="51" spans="1:18" ht="18.75">
      <c r="A51" s="37"/>
      <c r="B51" s="53"/>
      <c r="C51" s="5"/>
      <c r="D51" s="5"/>
      <c r="E51" s="49"/>
      <c r="F51" s="53"/>
      <c r="G51" s="5"/>
      <c r="H51" s="53"/>
      <c r="I51" s="44"/>
      <c r="J51" s="53"/>
      <c r="K51" s="47"/>
      <c r="L51" s="47"/>
      <c r="M51" s="5"/>
      <c r="N51" s="63"/>
      <c r="O51" s="18"/>
      <c r="P51" s="60"/>
      <c r="Q51" s="60"/>
      <c r="R51" s="46"/>
    </row>
    <row r="52" spans="1:18" ht="18.75">
      <c r="A52" s="37"/>
      <c r="B52" s="53"/>
      <c r="C52" s="5"/>
      <c r="D52" s="5"/>
      <c r="E52" s="49"/>
      <c r="F52" s="53"/>
      <c r="G52" s="5"/>
      <c r="H52" s="53"/>
      <c r="I52" s="44"/>
      <c r="J52" s="53"/>
      <c r="K52" s="47"/>
      <c r="L52" s="47"/>
      <c r="M52" s="5"/>
      <c r="N52" s="63"/>
      <c r="O52" s="18"/>
      <c r="P52" s="60"/>
      <c r="Q52" s="60"/>
      <c r="R52" s="46"/>
    </row>
    <row r="53" spans="1:18" ht="18.75">
      <c r="A53" s="37"/>
      <c r="B53" s="53"/>
      <c r="C53" s="5"/>
      <c r="D53" s="5"/>
      <c r="E53" s="49"/>
      <c r="F53" s="53"/>
      <c r="G53" s="5"/>
      <c r="H53" s="53"/>
      <c r="I53" s="44"/>
      <c r="J53" s="53"/>
      <c r="K53" s="47"/>
      <c r="L53" s="47"/>
      <c r="M53" s="5"/>
      <c r="N53" s="63"/>
      <c r="O53" s="16"/>
      <c r="P53" s="60"/>
      <c r="Q53" s="60"/>
      <c r="R53" s="46"/>
    </row>
    <row r="54" spans="1:18" ht="18.75">
      <c r="A54" s="37"/>
      <c r="B54" s="53"/>
      <c r="C54" s="5"/>
      <c r="D54" s="5"/>
      <c r="E54" s="49"/>
      <c r="F54" s="53"/>
      <c r="G54" s="5"/>
      <c r="H54" s="53"/>
      <c r="I54" s="44"/>
      <c r="J54" s="53"/>
      <c r="K54" s="47"/>
      <c r="L54" s="47"/>
      <c r="M54" s="5"/>
      <c r="N54" s="63"/>
      <c r="O54" s="18"/>
      <c r="P54" s="60"/>
      <c r="Q54" s="60"/>
      <c r="R54" s="46"/>
    </row>
    <row r="55" spans="1:18" ht="18.75">
      <c r="A55" s="37"/>
      <c r="B55" s="53"/>
      <c r="C55" s="5"/>
      <c r="D55" s="5"/>
      <c r="E55" s="49"/>
      <c r="F55" s="53"/>
      <c r="G55" s="5"/>
      <c r="H55" s="53"/>
      <c r="I55" s="44"/>
      <c r="J55" s="53"/>
      <c r="K55" s="47"/>
      <c r="L55" s="47"/>
      <c r="M55" s="5"/>
      <c r="N55" s="63"/>
      <c r="O55" s="18"/>
      <c r="P55" s="60"/>
      <c r="Q55" s="60"/>
      <c r="R55" s="46"/>
    </row>
    <row r="56" spans="1:18" ht="18.75">
      <c r="A56" s="37"/>
      <c r="B56" s="53"/>
      <c r="C56" s="5"/>
      <c r="D56" s="5"/>
      <c r="E56" s="49"/>
      <c r="F56" s="53"/>
      <c r="G56" s="5"/>
      <c r="H56" s="53"/>
      <c r="I56" s="44"/>
      <c r="J56" s="53"/>
      <c r="K56" s="47"/>
      <c r="L56" s="47"/>
      <c r="M56" s="5"/>
      <c r="N56" s="63"/>
      <c r="O56" s="16"/>
      <c r="P56" s="60"/>
      <c r="Q56" s="60"/>
      <c r="R56" s="46"/>
    </row>
    <row r="57" spans="1:18" ht="18.75">
      <c r="A57" s="37"/>
      <c r="B57" s="53"/>
      <c r="C57" s="5"/>
      <c r="D57" s="5"/>
      <c r="E57" s="49"/>
      <c r="F57" s="53"/>
      <c r="G57" s="5"/>
      <c r="H57" s="53"/>
      <c r="I57" s="44"/>
      <c r="J57" s="53"/>
      <c r="K57" s="47"/>
      <c r="L57" s="47"/>
      <c r="M57" s="5"/>
      <c r="N57" s="63"/>
      <c r="O57" s="16"/>
      <c r="P57" s="60"/>
      <c r="Q57" s="60"/>
      <c r="R57" s="46"/>
    </row>
    <row r="58" spans="1:18" ht="18.75">
      <c r="A58" s="37"/>
      <c r="B58" s="53"/>
      <c r="C58" s="5"/>
      <c r="D58" s="5"/>
      <c r="E58" s="49"/>
      <c r="F58" s="53"/>
      <c r="G58" s="5"/>
      <c r="H58" s="53"/>
      <c r="I58" s="44"/>
      <c r="J58" s="53"/>
      <c r="K58" s="47"/>
      <c r="L58" s="47"/>
      <c r="M58" s="5"/>
      <c r="N58" s="63"/>
      <c r="O58" s="18"/>
      <c r="P58" s="60"/>
      <c r="Q58" s="60"/>
      <c r="R58" s="46"/>
    </row>
    <row r="59" spans="1:18" ht="18.75">
      <c r="A59" s="37"/>
      <c r="B59" s="53"/>
      <c r="C59" s="5"/>
      <c r="D59" s="5"/>
      <c r="E59" s="49"/>
      <c r="F59" s="53"/>
      <c r="G59" s="5"/>
      <c r="H59" s="53"/>
      <c r="I59" s="44"/>
      <c r="J59" s="53"/>
      <c r="K59" s="47"/>
      <c r="L59" s="47"/>
      <c r="M59" s="5"/>
      <c r="N59" s="63"/>
      <c r="O59" s="18"/>
      <c r="P59" s="60"/>
      <c r="Q59" s="60"/>
      <c r="R59" s="46"/>
    </row>
    <row r="60" spans="1:18" ht="18.75">
      <c r="A60" s="37"/>
      <c r="B60" s="53"/>
      <c r="C60" s="5"/>
      <c r="D60" s="5"/>
      <c r="E60" s="49"/>
      <c r="F60" s="53"/>
      <c r="G60" s="5"/>
      <c r="H60" s="53"/>
      <c r="I60" s="44"/>
      <c r="J60" s="53"/>
      <c r="K60" s="47"/>
      <c r="L60" s="47"/>
      <c r="M60" s="5"/>
      <c r="N60" s="63"/>
      <c r="O60" s="16"/>
      <c r="P60" s="60"/>
      <c r="Q60" s="60"/>
      <c r="R60" s="46"/>
    </row>
    <row r="61" spans="1:18" ht="18.75">
      <c r="A61" s="37"/>
      <c r="B61" s="53"/>
      <c r="C61" s="5"/>
      <c r="D61" s="5"/>
      <c r="E61" s="49"/>
      <c r="F61" s="53"/>
      <c r="G61" s="5"/>
      <c r="H61" s="53"/>
      <c r="I61" s="44"/>
      <c r="J61" s="53"/>
      <c r="K61" s="47"/>
      <c r="L61" s="47"/>
      <c r="M61" s="5"/>
      <c r="N61" s="63"/>
      <c r="O61" s="16"/>
      <c r="P61" s="60"/>
      <c r="Q61" s="60"/>
      <c r="R61" s="46"/>
    </row>
    <row r="62" spans="1:18" ht="18.75">
      <c r="A62" s="37"/>
      <c r="B62" s="53"/>
      <c r="C62" s="5"/>
      <c r="D62" s="5"/>
      <c r="E62" s="49"/>
      <c r="F62" s="53"/>
      <c r="G62" s="5"/>
      <c r="H62" s="53"/>
      <c r="I62" s="44"/>
      <c r="J62" s="53"/>
      <c r="K62" s="47"/>
      <c r="L62" s="47"/>
      <c r="M62" s="5"/>
      <c r="N62" s="63"/>
      <c r="O62" s="16"/>
      <c r="P62" s="60"/>
      <c r="Q62" s="60"/>
      <c r="R62" s="46"/>
    </row>
    <row r="63" spans="1:18" ht="18.75">
      <c r="A63" s="37"/>
      <c r="B63" s="53"/>
      <c r="C63" s="5"/>
      <c r="D63" s="5"/>
      <c r="E63" s="64"/>
      <c r="F63" s="53"/>
      <c r="G63" s="5"/>
      <c r="H63" s="53"/>
      <c r="I63" s="44"/>
      <c r="J63" s="53"/>
      <c r="K63" s="47"/>
      <c r="L63" s="47"/>
      <c r="M63" s="5"/>
      <c r="N63" s="63"/>
      <c r="O63" s="19"/>
      <c r="P63" s="60"/>
      <c r="Q63" s="60"/>
      <c r="R63" s="46"/>
    </row>
    <row r="64" spans="1:18" ht="18.75">
      <c r="A64" s="37"/>
      <c r="B64" s="53"/>
      <c r="C64" s="39"/>
      <c r="D64" s="5"/>
      <c r="E64" s="64"/>
      <c r="F64" s="53"/>
      <c r="G64" s="39"/>
      <c r="H64" s="43"/>
      <c r="I64" s="44"/>
      <c r="J64" s="45"/>
      <c r="K64" s="47"/>
      <c r="L64" s="38"/>
      <c r="M64" s="39"/>
      <c r="N64" s="63"/>
      <c r="O64" s="7"/>
      <c r="P64" s="61"/>
      <c r="Q64" s="60"/>
      <c r="R64" s="46"/>
    </row>
    <row r="65" spans="1:18" ht="18.75">
      <c r="A65" s="37"/>
      <c r="B65" s="53"/>
      <c r="C65" s="39"/>
      <c r="D65" s="40"/>
      <c r="E65" s="41"/>
      <c r="F65" s="42"/>
      <c r="G65" s="39"/>
      <c r="H65" s="43"/>
      <c r="I65" s="44"/>
      <c r="J65" s="45"/>
      <c r="K65" s="47"/>
      <c r="L65" s="38"/>
      <c r="M65" s="39"/>
      <c r="N65" s="63"/>
      <c r="O65" s="7"/>
      <c r="P65" s="61"/>
      <c r="Q65" s="60"/>
      <c r="R65" s="46"/>
    </row>
    <row r="66" spans="1:18" ht="18.75">
      <c r="A66" s="37"/>
      <c r="B66" s="53"/>
      <c r="C66" s="5"/>
      <c r="D66" s="5"/>
      <c r="E66" s="49"/>
      <c r="F66" s="50"/>
      <c r="G66" s="5"/>
      <c r="H66" s="43"/>
      <c r="I66" s="44"/>
      <c r="J66" s="51"/>
      <c r="K66" s="47"/>
      <c r="L66" s="51"/>
      <c r="M66" s="5"/>
      <c r="N66" s="63"/>
      <c r="O66" s="11"/>
      <c r="P66" s="60"/>
      <c r="Q66" s="60"/>
      <c r="R66" s="46"/>
    </row>
    <row r="67" spans="1:18" ht="18.75">
      <c r="A67" s="37"/>
      <c r="B67" s="53"/>
      <c r="C67" s="5"/>
      <c r="D67" s="5"/>
      <c r="E67" s="49"/>
      <c r="F67" s="50"/>
      <c r="G67" s="5"/>
      <c r="H67" s="43"/>
      <c r="I67" s="44"/>
      <c r="J67" s="47"/>
      <c r="K67" s="47"/>
      <c r="L67" s="51"/>
      <c r="M67" s="5"/>
      <c r="N67" s="63"/>
      <c r="O67" s="7"/>
      <c r="P67" s="61"/>
      <c r="Q67" s="60"/>
      <c r="R67" s="46"/>
    </row>
    <row r="68" spans="1:18" ht="18.75">
      <c r="A68" s="37"/>
      <c r="B68" s="53"/>
      <c r="C68" s="5"/>
      <c r="D68" s="5"/>
      <c r="E68" s="49"/>
      <c r="F68" s="53"/>
      <c r="G68" s="5"/>
      <c r="H68" s="53"/>
      <c r="I68" s="44"/>
      <c r="J68" s="53"/>
      <c r="K68" s="47"/>
      <c r="L68" s="47"/>
      <c r="M68" s="5"/>
      <c r="N68" s="63"/>
      <c r="O68" s="11"/>
      <c r="P68" s="60"/>
      <c r="Q68" s="60"/>
      <c r="R68" s="46"/>
    </row>
    <row r="69" spans="1:18" ht="18.75">
      <c r="A69" s="37"/>
      <c r="B69" s="53"/>
      <c r="C69" s="5"/>
      <c r="D69" s="5"/>
      <c r="E69" s="49"/>
      <c r="F69" s="53"/>
      <c r="G69" s="5"/>
      <c r="H69" s="53"/>
      <c r="I69" s="44"/>
      <c r="J69" s="53"/>
      <c r="K69" s="47"/>
      <c r="L69" s="47"/>
      <c r="M69" s="5"/>
      <c r="N69" s="63"/>
      <c r="O69" s="7"/>
      <c r="P69" s="60"/>
      <c r="Q69" s="60"/>
      <c r="R69" s="46"/>
    </row>
    <row r="70" spans="1:18" ht="18.75">
      <c r="A70" s="37"/>
      <c r="B70" s="53"/>
      <c r="C70" s="5"/>
      <c r="D70" s="5"/>
      <c r="E70" s="49"/>
      <c r="F70" s="53"/>
      <c r="G70" s="5"/>
      <c r="H70" s="53"/>
      <c r="I70" s="44"/>
      <c r="J70" s="53"/>
      <c r="K70" s="47"/>
      <c r="L70" s="47"/>
      <c r="M70" s="5"/>
      <c r="N70" s="63"/>
      <c r="O70" s="11"/>
      <c r="P70" s="60"/>
      <c r="Q70" s="60"/>
      <c r="R70" s="46"/>
    </row>
    <row r="71" spans="1:18" ht="18.75">
      <c r="A71" s="37"/>
      <c r="B71" s="53"/>
      <c r="C71" s="5"/>
      <c r="D71" s="5"/>
      <c r="E71" s="49"/>
      <c r="F71" s="53"/>
      <c r="G71" s="5"/>
      <c r="H71" s="53"/>
      <c r="I71" s="44"/>
      <c r="J71" s="53"/>
      <c r="K71" s="47"/>
      <c r="L71" s="47"/>
      <c r="M71" s="5"/>
      <c r="N71" s="63"/>
      <c r="O71" s="7"/>
      <c r="P71" s="60"/>
      <c r="Q71" s="60"/>
      <c r="R71" s="46"/>
    </row>
    <row r="72" spans="1:18" ht="18.75">
      <c r="A72" s="37"/>
      <c r="B72" s="53"/>
      <c r="C72" s="5"/>
      <c r="D72" s="5"/>
      <c r="E72" s="49"/>
      <c r="F72" s="53"/>
      <c r="G72" s="5"/>
      <c r="H72" s="53"/>
      <c r="I72" s="44"/>
      <c r="J72" s="53"/>
      <c r="K72" s="47"/>
      <c r="L72" s="47"/>
      <c r="M72" s="5"/>
      <c r="N72" s="63"/>
      <c r="O72" s="15"/>
      <c r="P72" s="60"/>
      <c r="Q72" s="60"/>
      <c r="R72" s="46"/>
    </row>
    <row r="73" spans="1:18" ht="18.75">
      <c r="A73" s="37"/>
      <c r="B73" s="53"/>
      <c r="C73" s="5"/>
      <c r="D73" s="5"/>
      <c r="E73" s="49"/>
      <c r="F73" s="53"/>
      <c r="G73" s="5"/>
      <c r="H73" s="53"/>
      <c r="I73" s="44"/>
      <c r="J73" s="53"/>
      <c r="K73" s="47"/>
      <c r="L73" s="47"/>
      <c r="M73" s="5"/>
      <c r="N73" s="63"/>
      <c r="O73" s="16"/>
      <c r="P73" s="60"/>
      <c r="Q73" s="60"/>
      <c r="R73" s="46"/>
    </row>
    <row r="74" spans="1:18" ht="18.75">
      <c r="A74" s="37"/>
      <c r="B74" s="53"/>
      <c r="C74" s="5"/>
      <c r="D74" s="5"/>
      <c r="E74" s="49"/>
      <c r="F74" s="53"/>
      <c r="G74" s="5"/>
      <c r="H74" s="53"/>
      <c r="I74" s="44"/>
      <c r="J74" s="53"/>
      <c r="K74" s="47"/>
      <c r="L74" s="47"/>
      <c r="M74" s="5"/>
      <c r="N74" s="63"/>
      <c r="O74" s="16"/>
      <c r="P74" s="60"/>
      <c r="Q74" s="60"/>
      <c r="R74" s="46"/>
    </row>
    <row r="75" spans="1:18" ht="18.75">
      <c r="A75" s="37"/>
      <c r="B75" s="53"/>
      <c r="C75" s="5"/>
      <c r="D75" s="5"/>
      <c r="E75" s="49"/>
      <c r="F75" s="53"/>
      <c r="G75" s="5"/>
      <c r="H75" s="53"/>
      <c r="I75" s="44"/>
      <c r="J75" s="53"/>
      <c r="K75" s="47"/>
      <c r="L75" s="47"/>
      <c r="M75" s="5"/>
      <c r="N75" s="63"/>
      <c r="O75" s="16"/>
      <c r="P75" s="60"/>
      <c r="Q75" s="60"/>
      <c r="R75" s="46"/>
    </row>
    <row r="76" spans="1:18" ht="18.75">
      <c r="A76" s="37"/>
      <c r="B76" s="53"/>
      <c r="C76" s="5"/>
      <c r="D76" s="5"/>
      <c r="E76" s="49"/>
      <c r="F76" s="53"/>
      <c r="G76" s="5"/>
      <c r="H76" s="53"/>
      <c r="I76" s="44"/>
      <c r="J76" s="53"/>
      <c r="K76" s="47"/>
      <c r="L76" s="47"/>
      <c r="M76" s="5"/>
      <c r="N76" s="63"/>
      <c r="O76" s="16"/>
      <c r="P76" s="60"/>
      <c r="Q76" s="60"/>
      <c r="R76" s="46"/>
    </row>
    <row r="77" spans="1:18" ht="18.75">
      <c r="A77" s="37"/>
      <c r="B77" s="53"/>
      <c r="C77" s="5"/>
      <c r="D77" s="5"/>
      <c r="E77" s="49"/>
      <c r="F77" s="53"/>
      <c r="G77" s="5"/>
      <c r="H77" s="53"/>
      <c r="I77" s="44"/>
      <c r="J77" s="53"/>
      <c r="K77" s="47"/>
      <c r="L77" s="47"/>
      <c r="M77" s="5"/>
      <c r="N77" s="63"/>
      <c r="O77" s="17"/>
      <c r="P77" s="60"/>
      <c r="Q77" s="60"/>
      <c r="R77" s="46"/>
    </row>
    <row r="78" spans="1:18" ht="18.75">
      <c r="A78" s="37"/>
      <c r="B78" s="53"/>
      <c r="C78" s="5"/>
      <c r="D78" s="5"/>
      <c r="E78" s="49"/>
      <c r="F78" s="53"/>
      <c r="G78" s="5"/>
      <c r="H78" s="53"/>
      <c r="I78" s="44"/>
      <c r="J78" s="53"/>
      <c r="K78" s="47"/>
      <c r="L78" s="47"/>
      <c r="M78" s="5"/>
      <c r="N78" s="63"/>
      <c r="O78" s="18"/>
      <c r="P78" s="60"/>
      <c r="Q78" s="60"/>
      <c r="R78" s="46"/>
    </row>
    <row r="79" spans="1:18" ht="18.75">
      <c r="A79" s="37"/>
      <c r="B79" s="53"/>
      <c r="C79" s="5"/>
      <c r="D79" s="5"/>
      <c r="E79" s="49"/>
      <c r="F79" s="53"/>
      <c r="G79" s="5"/>
      <c r="H79" s="53"/>
      <c r="I79" s="44"/>
      <c r="J79" s="53"/>
      <c r="K79" s="47"/>
      <c r="L79" s="47"/>
      <c r="M79" s="5"/>
      <c r="N79" s="63"/>
      <c r="O79" s="18"/>
      <c r="P79" s="60"/>
      <c r="Q79" s="60"/>
      <c r="R79" s="46"/>
    </row>
    <row r="80" spans="1:18" ht="18.75">
      <c r="A80" s="37"/>
      <c r="B80" s="53"/>
      <c r="C80" s="5"/>
      <c r="D80" s="5"/>
      <c r="E80" s="49"/>
      <c r="F80" s="53"/>
      <c r="G80" s="5"/>
      <c r="H80" s="53"/>
      <c r="I80" s="44"/>
      <c r="J80" s="53"/>
      <c r="K80" s="47"/>
      <c r="L80" s="47"/>
      <c r="M80" s="5"/>
      <c r="N80" s="63"/>
      <c r="O80" s="18"/>
      <c r="P80" s="60"/>
      <c r="Q80" s="60"/>
      <c r="R80" s="46"/>
    </row>
    <row r="81" spans="1:18" ht="18.75">
      <c r="A81" s="37"/>
      <c r="B81" s="53"/>
      <c r="C81" s="5"/>
      <c r="D81" s="5"/>
      <c r="E81" s="49"/>
      <c r="F81" s="53"/>
      <c r="G81" s="5"/>
      <c r="H81" s="53"/>
      <c r="I81" s="44"/>
      <c r="J81" s="53"/>
      <c r="K81" s="47"/>
      <c r="L81" s="47"/>
      <c r="M81" s="5"/>
      <c r="N81" s="63"/>
      <c r="O81" s="18"/>
      <c r="P81" s="60"/>
      <c r="Q81" s="60"/>
      <c r="R81" s="46"/>
    </row>
    <row r="82" spans="1:18" ht="18.75">
      <c r="A82" s="37"/>
      <c r="B82" s="53"/>
      <c r="C82" s="5"/>
      <c r="D82" s="5"/>
      <c r="E82" s="49"/>
      <c r="F82" s="53"/>
      <c r="G82" s="5"/>
      <c r="H82" s="53"/>
      <c r="I82" s="44"/>
      <c r="J82" s="53"/>
      <c r="K82" s="47"/>
      <c r="L82" s="47"/>
      <c r="M82" s="5"/>
      <c r="N82" s="63"/>
      <c r="O82" s="16"/>
      <c r="P82" s="60"/>
      <c r="Q82" s="60"/>
      <c r="R82" s="46"/>
    </row>
    <row r="83" spans="1:18" ht="18.75">
      <c r="A83" s="37"/>
      <c r="B83" s="53"/>
      <c r="C83" s="5"/>
      <c r="D83" s="5"/>
      <c r="E83" s="49"/>
      <c r="F83" s="53"/>
      <c r="G83" s="5"/>
      <c r="H83" s="53"/>
      <c r="I83" s="44"/>
      <c r="J83" s="53"/>
      <c r="K83" s="47"/>
      <c r="L83" s="47"/>
      <c r="M83" s="5"/>
      <c r="N83" s="63"/>
      <c r="O83" s="18"/>
      <c r="P83" s="60"/>
      <c r="Q83" s="60"/>
      <c r="R83" s="46"/>
    </row>
    <row r="84" spans="1:18" ht="18.75">
      <c r="A84" s="37"/>
      <c r="B84" s="53"/>
      <c r="C84" s="5"/>
      <c r="D84" s="5"/>
      <c r="E84" s="49"/>
      <c r="F84" s="53"/>
      <c r="G84" s="5"/>
      <c r="H84" s="53"/>
      <c r="I84" s="44"/>
      <c r="J84" s="53"/>
      <c r="K84" s="47"/>
      <c r="L84" s="47"/>
      <c r="M84" s="5"/>
      <c r="N84" s="63"/>
      <c r="O84" s="18"/>
      <c r="P84" s="60"/>
      <c r="Q84" s="60"/>
      <c r="R84" s="46"/>
    </row>
    <row r="85" spans="1:18" ht="18.75">
      <c r="A85" s="37"/>
      <c r="B85" s="53"/>
      <c r="C85" s="5"/>
      <c r="D85" s="5"/>
      <c r="E85" s="49"/>
      <c r="F85" s="53"/>
      <c r="G85" s="5"/>
      <c r="H85" s="53"/>
      <c r="I85" s="44"/>
      <c r="J85" s="53"/>
      <c r="K85" s="47"/>
      <c r="L85" s="47"/>
      <c r="M85" s="5"/>
      <c r="N85" s="63"/>
      <c r="O85" s="16"/>
      <c r="P85" s="60"/>
      <c r="Q85" s="60"/>
      <c r="R85" s="46"/>
    </row>
    <row r="86" spans="1:18" ht="18.75">
      <c r="A86" s="37"/>
      <c r="B86" s="53"/>
      <c r="C86" s="5"/>
      <c r="D86" s="5"/>
      <c r="E86" s="49"/>
      <c r="F86" s="53"/>
      <c r="G86" s="5"/>
      <c r="H86" s="53"/>
      <c r="I86" s="44"/>
      <c r="J86" s="53"/>
      <c r="K86" s="47"/>
      <c r="L86" s="47"/>
      <c r="M86" s="5"/>
      <c r="N86" s="63"/>
      <c r="O86" s="16"/>
      <c r="P86" s="60"/>
      <c r="Q86" s="60"/>
      <c r="R86" s="46"/>
    </row>
    <row r="87" spans="1:18" ht="18.75">
      <c r="A87" s="37"/>
      <c r="B87" s="53"/>
      <c r="C87" s="5"/>
      <c r="D87" s="5"/>
      <c r="E87" s="49"/>
      <c r="F87" s="53"/>
      <c r="G87" s="5"/>
      <c r="H87" s="53"/>
      <c r="I87" s="44"/>
      <c r="J87" s="53"/>
      <c r="K87" s="47"/>
      <c r="L87" s="47"/>
      <c r="M87" s="5"/>
      <c r="N87" s="63"/>
      <c r="O87" s="18"/>
      <c r="P87" s="60"/>
      <c r="Q87" s="60"/>
      <c r="R87" s="46"/>
    </row>
    <row r="88" spans="1:18" ht="18.75">
      <c r="A88" s="37"/>
      <c r="B88" s="53"/>
      <c r="C88" s="5"/>
      <c r="D88" s="5"/>
      <c r="E88" s="49"/>
      <c r="F88" s="53"/>
      <c r="G88" s="5"/>
      <c r="H88" s="53"/>
      <c r="I88" s="44"/>
      <c r="J88" s="53"/>
      <c r="K88" s="47"/>
      <c r="L88" s="47"/>
      <c r="M88" s="5"/>
      <c r="N88" s="63"/>
      <c r="O88" s="18"/>
      <c r="P88" s="60"/>
      <c r="Q88" s="60"/>
      <c r="R88" s="46"/>
    </row>
    <row r="89" spans="1:18" ht="18.75">
      <c r="A89" s="37"/>
      <c r="B89" s="53"/>
      <c r="C89" s="5"/>
      <c r="D89" s="5"/>
      <c r="E89" s="49"/>
      <c r="F89" s="53"/>
      <c r="G89" s="5"/>
      <c r="H89" s="53"/>
      <c r="I89" s="44"/>
      <c r="J89" s="53"/>
      <c r="K89" s="47"/>
      <c r="L89" s="47"/>
      <c r="M89" s="5"/>
      <c r="N89" s="63"/>
      <c r="O89" s="16"/>
      <c r="P89" s="60"/>
      <c r="Q89" s="60"/>
      <c r="R89" s="46"/>
    </row>
    <row r="90" spans="1:18" ht="18.75">
      <c r="A90" s="37"/>
      <c r="B90" s="53"/>
      <c r="C90" s="5"/>
      <c r="D90" s="5"/>
      <c r="E90" s="49"/>
      <c r="F90" s="53"/>
      <c r="G90" s="5"/>
      <c r="H90" s="53"/>
      <c r="I90" s="44"/>
      <c r="J90" s="53"/>
      <c r="K90" s="47"/>
      <c r="L90" s="47"/>
      <c r="M90" s="5"/>
      <c r="N90" s="63"/>
      <c r="O90" s="16"/>
      <c r="P90" s="60"/>
      <c r="Q90" s="60"/>
      <c r="R90" s="46"/>
    </row>
    <row r="91" spans="1:18" ht="18.75">
      <c r="A91" s="37"/>
      <c r="B91" s="53"/>
      <c r="C91" s="5"/>
      <c r="D91" s="5"/>
      <c r="E91" s="49"/>
      <c r="F91" s="53"/>
      <c r="G91" s="5"/>
      <c r="H91" s="53"/>
      <c r="I91" s="44"/>
      <c r="J91" s="53"/>
      <c r="K91" s="47"/>
      <c r="L91" s="47"/>
      <c r="M91" s="5"/>
      <c r="N91" s="63"/>
      <c r="O91" s="16"/>
      <c r="P91" s="60"/>
      <c r="Q91" s="60"/>
      <c r="R91" s="46"/>
    </row>
    <row r="92" spans="1:18" ht="18.75">
      <c r="A92" s="37"/>
      <c r="B92" s="53"/>
      <c r="C92" s="5"/>
      <c r="D92" s="5"/>
      <c r="E92" s="49"/>
      <c r="F92" s="53"/>
      <c r="G92" s="5"/>
      <c r="H92" s="53"/>
      <c r="I92" s="44"/>
      <c r="J92" s="53"/>
      <c r="K92" s="47"/>
      <c r="L92" s="47"/>
      <c r="M92" s="5"/>
      <c r="N92" s="63"/>
      <c r="O92" s="19"/>
      <c r="P92" s="60"/>
      <c r="Q92" s="60"/>
      <c r="R92" s="46"/>
    </row>
    <row r="93" spans="1:18" ht="18.75">
      <c r="A93" s="37"/>
      <c r="B93" s="53"/>
      <c r="C93" s="39"/>
      <c r="D93" s="5"/>
      <c r="E93" s="49"/>
      <c r="F93" s="53"/>
      <c r="G93" s="39"/>
      <c r="H93" s="43"/>
      <c r="I93" s="44"/>
      <c r="J93" s="45"/>
      <c r="K93" s="47"/>
      <c r="L93" s="38"/>
      <c r="M93" s="39"/>
      <c r="N93" s="63"/>
      <c r="O93" s="7"/>
      <c r="P93" s="61"/>
      <c r="Q93" s="60"/>
      <c r="R93" s="46"/>
    </row>
    <row r="94" spans="1:18" ht="18.75">
      <c r="A94" s="37"/>
      <c r="B94" s="53"/>
      <c r="C94" s="39"/>
      <c r="D94" s="40"/>
      <c r="E94" s="41"/>
      <c r="F94" s="42"/>
      <c r="G94" s="39"/>
      <c r="H94" s="43"/>
      <c r="I94" s="44"/>
      <c r="J94" s="45"/>
      <c r="K94" s="47"/>
      <c r="L94" s="38"/>
      <c r="M94" s="39"/>
      <c r="N94" s="63"/>
      <c r="O94" s="7"/>
      <c r="P94" s="61"/>
      <c r="Q94" s="60"/>
      <c r="R94" s="46"/>
    </row>
    <row r="95" spans="1:18" ht="18.75">
      <c r="A95" s="37"/>
      <c r="B95" s="53"/>
      <c r="C95" s="5"/>
      <c r="D95" s="5"/>
      <c r="E95" s="49"/>
      <c r="F95" s="50"/>
      <c r="G95" s="5"/>
      <c r="H95" s="43"/>
      <c r="I95" s="44"/>
      <c r="J95" s="51"/>
      <c r="K95" s="47"/>
      <c r="L95" s="51"/>
      <c r="M95" s="5"/>
      <c r="N95" s="63"/>
      <c r="O95" s="11"/>
      <c r="P95" s="60"/>
      <c r="Q95" s="60"/>
      <c r="R95" s="46"/>
    </row>
    <row r="96" spans="1:18" ht="18.75">
      <c r="A96" s="37"/>
      <c r="B96" s="53"/>
      <c r="C96" s="5"/>
      <c r="D96" s="5"/>
      <c r="E96" s="49"/>
      <c r="F96" s="50"/>
      <c r="G96" s="5"/>
      <c r="H96" s="43"/>
      <c r="I96" s="44"/>
      <c r="J96" s="47"/>
      <c r="K96" s="47"/>
      <c r="L96" s="51"/>
      <c r="M96" s="5"/>
      <c r="N96" s="63"/>
      <c r="O96" s="7"/>
      <c r="P96" s="61"/>
      <c r="Q96" s="60"/>
      <c r="R96" s="46"/>
    </row>
    <row r="97" spans="1:18" ht="18.75">
      <c r="A97" s="37"/>
      <c r="B97" s="53"/>
      <c r="C97" s="5"/>
      <c r="D97" s="5"/>
      <c r="E97" s="49"/>
      <c r="F97" s="53"/>
      <c r="G97" s="5"/>
      <c r="H97" s="53"/>
      <c r="I97" s="44"/>
      <c r="J97" s="53"/>
      <c r="K97" s="47"/>
      <c r="L97" s="47"/>
      <c r="M97" s="5"/>
      <c r="N97" s="63"/>
      <c r="O97" s="11"/>
      <c r="P97" s="60"/>
      <c r="Q97" s="60"/>
      <c r="R97" s="46"/>
    </row>
    <row r="98" spans="1:18" ht="18.75">
      <c r="A98" s="37"/>
      <c r="B98" s="53"/>
      <c r="C98" s="5"/>
      <c r="D98" s="5"/>
      <c r="E98" s="49"/>
      <c r="F98" s="53"/>
      <c r="G98" s="5"/>
      <c r="H98" s="53"/>
      <c r="I98" s="44"/>
      <c r="J98" s="53"/>
      <c r="K98" s="47"/>
      <c r="L98" s="47"/>
      <c r="M98" s="5"/>
      <c r="N98" s="63"/>
      <c r="O98" s="7"/>
      <c r="P98" s="60"/>
      <c r="Q98" s="60"/>
      <c r="R98" s="46"/>
    </row>
    <row r="99" spans="1:18" ht="18.75">
      <c r="A99" s="37"/>
      <c r="B99" s="53"/>
      <c r="C99" s="5"/>
      <c r="D99" s="5"/>
      <c r="E99" s="49"/>
      <c r="F99" s="53"/>
      <c r="G99" s="5"/>
      <c r="H99" s="53"/>
      <c r="I99" s="44"/>
      <c r="J99" s="53"/>
      <c r="K99" s="47"/>
      <c r="L99" s="47"/>
      <c r="M99" s="5"/>
      <c r="N99" s="63"/>
      <c r="O99" s="11"/>
      <c r="P99" s="60"/>
      <c r="Q99" s="60"/>
      <c r="R99" s="46"/>
    </row>
    <row r="100" spans="1:18" ht="18.75">
      <c r="A100" s="37"/>
      <c r="B100" s="53"/>
      <c r="C100" s="5"/>
      <c r="D100" s="5"/>
      <c r="E100" s="49"/>
      <c r="F100" s="53"/>
      <c r="G100" s="5"/>
      <c r="H100" s="53"/>
      <c r="I100" s="44"/>
      <c r="J100" s="53"/>
      <c r="K100" s="47"/>
      <c r="L100" s="47"/>
      <c r="M100" s="5"/>
      <c r="N100" s="63"/>
      <c r="O100" s="7"/>
      <c r="P100" s="60"/>
      <c r="Q100" s="60"/>
      <c r="R100" s="46"/>
    </row>
    <row r="101" spans="1:18" ht="18.75">
      <c r="A101" s="37"/>
      <c r="B101" s="53"/>
      <c r="C101" s="5"/>
      <c r="D101" s="5"/>
      <c r="E101" s="49"/>
      <c r="F101" s="53"/>
      <c r="G101" s="5"/>
      <c r="H101" s="53"/>
      <c r="I101" s="44"/>
      <c r="J101" s="53"/>
      <c r="K101" s="47"/>
      <c r="L101" s="47"/>
      <c r="M101" s="5"/>
      <c r="N101" s="63"/>
      <c r="O101" s="15"/>
      <c r="P101" s="60"/>
      <c r="Q101" s="60"/>
      <c r="R101" s="46"/>
    </row>
    <row r="102" spans="1:18" ht="18.75">
      <c r="A102" s="37"/>
      <c r="B102" s="53"/>
      <c r="C102" s="5"/>
      <c r="D102" s="5"/>
      <c r="E102" s="49"/>
      <c r="F102" s="53"/>
      <c r="G102" s="5"/>
      <c r="H102" s="53"/>
      <c r="I102" s="44"/>
      <c r="J102" s="53"/>
      <c r="K102" s="47"/>
      <c r="L102" s="47"/>
      <c r="M102" s="5"/>
      <c r="N102" s="63"/>
      <c r="O102" s="16"/>
      <c r="P102" s="60"/>
      <c r="Q102" s="60"/>
      <c r="R102" s="46"/>
    </row>
    <row r="103" spans="1:18" ht="18.75">
      <c r="A103" s="37"/>
      <c r="B103" s="53"/>
      <c r="C103" s="5"/>
      <c r="D103" s="5"/>
      <c r="E103" s="49"/>
      <c r="F103" s="53"/>
      <c r="G103" s="5"/>
      <c r="H103" s="53"/>
      <c r="I103" s="44"/>
      <c r="J103" s="53"/>
      <c r="K103" s="47"/>
      <c r="L103" s="47"/>
      <c r="M103" s="5"/>
      <c r="N103" s="63"/>
      <c r="O103" s="16"/>
      <c r="P103" s="60"/>
      <c r="Q103" s="60"/>
      <c r="R103" s="46"/>
    </row>
    <row r="104" spans="1:18" ht="18.75">
      <c r="A104" s="37"/>
      <c r="B104" s="53"/>
      <c r="C104" s="5"/>
      <c r="D104" s="5"/>
      <c r="E104" s="49"/>
      <c r="F104" s="53"/>
      <c r="G104" s="5"/>
      <c r="H104" s="53"/>
      <c r="I104" s="44"/>
      <c r="J104" s="53"/>
      <c r="K104" s="47"/>
      <c r="L104" s="47"/>
      <c r="M104" s="5"/>
      <c r="N104" s="63"/>
      <c r="O104" s="16"/>
      <c r="P104" s="60"/>
      <c r="Q104" s="60"/>
      <c r="R104" s="46"/>
    </row>
    <row r="105" spans="1:18" ht="18.75">
      <c r="A105" s="37"/>
      <c r="B105" s="53"/>
      <c r="C105" s="5"/>
      <c r="D105" s="5"/>
      <c r="E105" s="49"/>
      <c r="F105" s="53"/>
      <c r="G105" s="5"/>
      <c r="H105" s="53"/>
      <c r="I105" s="44"/>
      <c r="J105" s="53"/>
      <c r="K105" s="47"/>
      <c r="L105" s="47"/>
      <c r="M105" s="5"/>
      <c r="N105" s="63"/>
      <c r="O105" s="16"/>
      <c r="P105" s="60"/>
      <c r="Q105" s="60"/>
      <c r="R105" s="46"/>
    </row>
    <row r="106" spans="1:18" ht="18.75">
      <c r="A106" s="37"/>
      <c r="B106" s="53"/>
      <c r="C106" s="5"/>
      <c r="D106" s="5"/>
      <c r="E106" s="49"/>
      <c r="F106" s="53"/>
      <c r="G106" s="5"/>
      <c r="H106" s="53"/>
      <c r="I106" s="44"/>
      <c r="J106" s="53"/>
      <c r="K106" s="47"/>
      <c r="L106" s="47"/>
      <c r="M106" s="5"/>
      <c r="N106" s="63"/>
      <c r="O106" s="17"/>
      <c r="P106" s="60"/>
      <c r="Q106" s="60"/>
      <c r="R106" s="46"/>
    </row>
    <row r="107" spans="1:18" ht="18.75">
      <c r="A107" s="37"/>
      <c r="B107" s="53"/>
      <c r="C107" s="5"/>
      <c r="D107" s="5"/>
      <c r="E107" s="49"/>
      <c r="F107" s="53"/>
      <c r="G107" s="5"/>
      <c r="H107" s="53"/>
      <c r="I107" s="44"/>
      <c r="J107" s="53"/>
      <c r="K107" s="47"/>
      <c r="L107" s="47"/>
      <c r="M107" s="5"/>
      <c r="N107" s="63"/>
      <c r="O107" s="18"/>
      <c r="P107" s="60"/>
      <c r="Q107" s="60"/>
      <c r="R107" s="46"/>
    </row>
    <row r="108" spans="1:18" ht="18.75">
      <c r="A108" s="37"/>
      <c r="B108" s="53"/>
      <c r="C108" s="5"/>
      <c r="D108" s="5"/>
      <c r="E108" s="49"/>
      <c r="F108" s="53"/>
      <c r="G108" s="5"/>
      <c r="H108" s="53"/>
      <c r="I108" s="44"/>
      <c r="J108" s="53"/>
      <c r="K108" s="47"/>
      <c r="L108" s="47"/>
      <c r="M108" s="5"/>
      <c r="N108" s="63"/>
      <c r="O108" s="18"/>
      <c r="P108" s="60"/>
      <c r="Q108" s="60"/>
      <c r="R108" s="46"/>
    </row>
    <row r="109" spans="1:18" ht="18.75">
      <c r="A109" s="37"/>
      <c r="B109" s="53"/>
      <c r="C109" s="5"/>
      <c r="D109" s="5"/>
      <c r="E109" s="49"/>
      <c r="F109" s="53"/>
      <c r="G109" s="5"/>
      <c r="H109" s="53"/>
      <c r="I109" s="44"/>
      <c r="J109" s="53"/>
      <c r="K109" s="47"/>
      <c r="L109" s="47"/>
      <c r="M109" s="5"/>
      <c r="N109" s="63"/>
      <c r="O109" s="18"/>
      <c r="P109" s="60"/>
      <c r="Q109" s="60"/>
      <c r="R109" s="46"/>
    </row>
    <row r="110" spans="1:18" ht="18.75">
      <c r="A110" s="37"/>
      <c r="B110" s="53"/>
      <c r="C110" s="5"/>
      <c r="D110" s="5"/>
      <c r="E110" s="49"/>
      <c r="F110" s="53"/>
      <c r="G110" s="5"/>
      <c r="H110" s="53"/>
      <c r="I110" s="44"/>
      <c r="J110" s="53"/>
      <c r="K110" s="47"/>
      <c r="L110" s="47"/>
      <c r="M110" s="5"/>
      <c r="N110" s="63"/>
      <c r="O110" s="18"/>
      <c r="P110" s="60"/>
      <c r="Q110" s="60"/>
      <c r="R110" s="46"/>
    </row>
    <row r="111" spans="1:18" ht="18.75">
      <c r="A111" s="37"/>
      <c r="B111" s="53"/>
      <c r="C111" s="5"/>
      <c r="D111" s="5"/>
      <c r="E111" s="49"/>
      <c r="F111" s="53"/>
      <c r="G111" s="5"/>
      <c r="H111" s="53"/>
      <c r="I111" s="44"/>
      <c r="J111" s="53"/>
      <c r="K111" s="47"/>
      <c r="L111" s="47"/>
      <c r="M111" s="5"/>
      <c r="N111" s="63"/>
      <c r="O111" s="16"/>
      <c r="P111" s="60"/>
      <c r="Q111" s="60"/>
      <c r="R111" s="46"/>
    </row>
    <row r="112" spans="1:18" ht="18.75">
      <c r="A112" s="37"/>
      <c r="B112" s="53"/>
      <c r="C112" s="5"/>
      <c r="D112" s="5"/>
      <c r="E112" s="49"/>
      <c r="F112" s="53"/>
      <c r="G112" s="5"/>
      <c r="H112" s="53"/>
      <c r="I112" s="44"/>
      <c r="J112" s="53"/>
      <c r="K112" s="47"/>
      <c r="L112" s="47"/>
      <c r="M112" s="5"/>
      <c r="N112" s="63"/>
      <c r="O112" s="18"/>
      <c r="P112" s="60"/>
      <c r="Q112" s="60"/>
      <c r="R112" s="46"/>
    </row>
    <row r="113" spans="1:18" ht="18.75">
      <c r="A113" s="37"/>
      <c r="B113" s="53"/>
      <c r="C113" s="5"/>
      <c r="D113" s="5"/>
      <c r="E113" s="49"/>
      <c r="F113" s="53"/>
      <c r="G113" s="5"/>
      <c r="H113" s="53"/>
      <c r="I113" s="44"/>
      <c r="J113" s="53"/>
      <c r="K113" s="47"/>
      <c r="L113" s="47"/>
      <c r="M113" s="5"/>
      <c r="N113" s="63"/>
      <c r="O113" s="18"/>
      <c r="P113" s="60"/>
      <c r="Q113" s="60"/>
      <c r="R113" s="46"/>
    </row>
    <row r="114" spans="1:18" ht="18.75">
      <c r="A114" s="37"/>
      <c r="B114" s="53"/>
      <c r="C114" s="5"/>
      <c r="D114" s="5"/>
      <c r="E114" s="49"/>
      <c r="F114" s="53"/>
      <c r="G114" s="5"/>
      <c r="H114" s="53"/>
      <c r="I114" s="44"/>
      <c r="J114" s="53"/>
      <c r="K114" s="47"/>
      <c r="L114" s="47"/>
      <c r="M114" s="5"/>
      <c r="N114" s="63"/>
      <c r="O114" s="16"/>
      <c r="P114" s="60"/>
      <c r="Q114" s="60"/>
      <c r="R114" s="46"/>
    </row>
    <row r="115" spans="1:18" ht="18.75">
      <c r="A115" s="37"/>
      <c r="B115" s="53"/>
      <c r="C115" s="5"/>
      <c r="D115" s="5"/>
      <c r="E115" s="49"/>
      <c r="F115" s="53"/>
      <c r="G115" s="5"/>
      <c r="H115" s="53"/>
      <c r="I115" s="44"/>
      <c r="J115" s="53"/>
      <c r="K115" s="47"/>
      <c r="L115" s="47"/>
      <c r="M115" s="5"/>
      <c r="N115" s="63"/>
      <c r="O115" s="16"/>
      <c r="P115" s="60"/>
      <c r="Q115" s="60"/>
      <c r="R115" s="46"/>
    </row>
    <row r="116" spans="1:18" ht="18.75">
      <c r="A116" s="37"/>
      <c r="B116" s="53"/>
      <c r="C116" s="5"/>
      <c r="D116" s="5"/>
      <c r="E116" s="49"/>
      <c r="F116" s="53"/>
      <c r="G116" s="5"/>
      <c r="H116" s="53"/>
      <c r="I116" s="44"/>
      <c r="J116" s="53"/>
      <c r="K116" s="47"/>
      <c r="L116" s="47"/>
      <c r="M116" s="5"/>
      <c r="N116" s="63"/>
      <c r="O116" s="18"/>
      <c r="P116" s="60"/>
      <c r="Q116" s="60"/>
      <c r="R116" s="46"/>
    </row>
    <row r="117" spans="1:18" ht="18.75">
      <c r="A117" s="37"/>
      <c r="B117" s="53"/>
      <c r="C117" s="5"/>
      <c r="D117" s="5"/>
      <c r="E117" s="49"/>
      <c r="F117" s="53"/>
      <c r="G117" s="5"/>
      <c r="H117" s="53"/>
      <c r="I117" s="44"/>
      <c r="J117" s="53"/>
      <c r="K117" s="47"/>
      <c r="L117" s="47"/>
      <c r="M117" s="5"/>
      <c r="N117" s="63"/>
      <c r="O117" s="18"/>
      <c r="P117" s="60"/>
      <c r="Q117" s="60"/>
      <c r="R117" s="46"/>
    </row>
    <row r="118" spans="1:18" ht="18.75">
      <c r="A118" s="37"/>
      <c r="B118" s="53"/>
      <c r="C118" s="5"/>
      <c r="D118" s="5"/>
      <c r="E118" s="49"/>
      <c r="F118" s="53"/>
      <c r="G118" s="5"/>
      <c r="H118" s="53"/>
      <c r="I118" s="44"/>
      <c r="J118" s="53"/>
      <c r="K118" s="47"/>
      <c r="L118" s="47"/>
      <c r="M118" s="5"/>
      <c r="N118" s="63"/>
      <c r="O118" s="16"/>
      <c r="P118" s="60"/>
      <c r="Q118" s="60"/>
      <c r="R118" s="46"/>
    </row>
    <row r="119" spans="1:18" ht="18.75">
      <c r="A119" s="37"/>
      <c r="B119" s="53"/>
      <c r="C119" s="5"/>
      <c r="D119" s="5"/>
      <c r="E119" s="49"/>
      <c r="F119" s="53"/>
      <c r="G119" s="5"/>
      <c r="H119" s="53"/>
      <c r="I119" s="44"/>
      <c r="J119" s="53"/>
      <c r="K119" s="47"/>
      <c r="L119" s="47"/>
      <c r="M119" s="5"/>
      <c r="N119" s="63"/>
      <c r="O119" s="16"/>
      <c r="P119" s="60"/>
      <c r="Q119" s="60"/>
      <c r="R119" s="46"/>
    </row>
    <row r="120" spans="1:18" ht="18.75">
      <c r="A120" s="37"/>
      <c r="B120" s="53"/>
      <c r="C120" s="5"/>
      <c r="D120" s="5"/>
      <c r="E120" s="49"/>
      <c r="F120" s="53"/>
      <c r="G120" s="5"/>
      <c r="H120" s="53"/>
      <c r="I120" s="44"/>
      <c r="J120" s="53"/>
      <c r="K120" s="47"/>
      <c r="L120" s="47"/>
      <c r="M120" s="5"/>
      <c r="N120" s="63"/>
      <c r="O120" s="16"/>
      <c r="P120" s="60"/>
      <c r="Q120" s="60"/>
      <c r="R120" s="46"/>
    </row>
    <row r="121" spans="1:18" ht="18.75">
      <c r="A121" s="37"/>
      <c r="B121" s="53"/>
      <c r="C121" s="5"/>
      <c r="D121" s="5"/>
      <c r="E121" s="49"/>
      <c r="F121" s="53"/>
      <c r="G121" s="5"/>
      <c r="H121" s="53"/>
      <c r="I121" s="44"/>
      <c r="J121" s="53"/>
      <c r="K121" s="47"/>
      <c r="L121" s="47"/>
      <c r="M121" s="5"/>
      <c r="N121" s="63"/>
      <c r="O121" s="19"/>
      <c r="P121" s="60"/>
      <c r="Q121" s="60"/>
      <c r="R121" s="46"/>
    </row>
    <row r="122" spans="1:18" ht="18.75">
      <c r="A122" s="37"/>
      <c r="B122" s="53"/>
      <c r="C122" s="39"/>
      <c r="D122" s="5"/>
      <c r="E122" s="49"/>
      <c r="F122" s="53"/>
      <c r="G122" s="39"/>
      <c r="H122" s="43"/>
      <c r="I122" s="44"/>
      <c r="J122" s="45"/>
      <c r="K122" s="47"/>
      <c r="L122" s="38"/>
      <c r="M122" s="39"/>
      <c r="N122" s="63"/>
      <c r="O122" s="7"/>
      <c r="P122" s="61"/>
      <c r="Q122" s="60"/>
      <c r="R122" s="46"/>
    </row>
    <row r="123" spans="1:18" ht="18.75">
      <c r="A123" s="37"/>
      <c r="B123" s="53"/>
      <c r="C123" s="5"/>
      <c r="D123" s="5"/>
      <c r="E123" s="49"/>
      <c r="F123" s="53"/>
      <c r="G123" s="5"/>
      <c r="H123" s="53"/>
      <c r="I123" s="44"/>
      <c r="J123" s="53"/>
      <c r="K123" s="47"/>
      <c r="L123" s="38"/>
      <c r="M123" s="39"/>
      <c r="N123" s="8"/>
      <c r="O123" s="7"/>
      <c r="P123" s="61"/>
      <c r="Q123" s="60"/>
      <c r="R123" s="46"/>
    </row>
    <row r="124" spans="1:18" ht="18.75">
      <c r="A124" s="37"/>
      <c r="B124" s="53"/>
      <c r="C124" s="5"/>
      <c r="D124" s="5"/>
      <c r="E124" s="49"/>
      <c r="F124" s="53"/>
      <c r="G124" s="5"/>
      <c r="H124" s="53"/>
      <c r="I124" s="44"/>
      <c r="J124" s="53"/>
      <c r="K124" s="47"/>
      <c r="L124" s="51"/>
      <c r="M124" s="5"/>
      <c r="N124" s="8"/>
      <c r="O124" s="11"/>
      <c r="P124" s="60"/>
      <c r="Q124" s="60"/>
      <c r="R124" s="46"/>
    </row>
    <row r="125" spans="1:18" ht="18.75">
      <c r="A125" s="37"/>
      <c r="B125" s="53"/>
      <c r="C125" s="5"/>
      <c r="D125" s="5"/>
      <c r="E125" s="49"/>
      <c r="F125" s="53"/>
      <c r="G125" s="5"/>
      <c r="H125" s="53"/>
      <c r="I125" s="44"/>
      <c r="J125" s="53"/>
      <c r="K125" s="47"/>
      <c r="L125" s="51"/>
      <c r="M125" s="5"/>
      <c r="N125" s="8"/>
      <c r="O125" s="7"/>
      <c r="P125" s="61"/>
      <c r="Q125" s="60"/>
      <c r="R125" s="46"/>
    </row>
    <row r="126" spans="1:18" ht="18.75">
      <c r="A126" s="37"/>
      <c r="B126" s="53"/>
      <c r="C126" s="5"/>
      <c r="D126" s="5"/>
      <c r="E126" s="49"/>
      <c r="F126" s="53"/>
      <c r="G126" s="5"/>
      <c r="H126" s="53"/>
      <c r="I126" s="44"/>
      <c r="J126" s="53"/>
      <c r="K126" s="47"/>
      <c r="L126" s="47"/>
      <c r="M126" s="5"/>
      <c r="N126" s="8"/>
      <c r="O126" s="11"/>
      <c r="P126" s="60"/>
      <c r="Q126" s="60"/>
      <c r="R126" s="46"/>
    </row>
    <row r="127" spans="1:18" ht="18.75">
      <c r="A127" s="37"/>
      <c r="B127" s="53"/>
      <c r="C127" s="5"/>
      <c r="D127" s="5"/>
      <c r="E127" s="49"/>
      <c r="F127" s="53"/>
      <c r="G127" s="5"/>
      <c r="H127" s="53"/>
      <c r="I127" s="44"/>
      <c r="J127" s="53"/>
      <c r="K127" s="47"/>
      <c r="L127" s="47"/>
      <c r="M127" s="5"/>
      <c r="N127" s="8"/>
      <c r="O127" s="7"/>
      <c r="P127" s="60"/>
      <c r="Q127" s="60"/>
      <c r="R127" s="46"/>
    </row>
    <row r="128" spans="1:18" ht="18.75">
      <c r="A128" s="37"/>
      <c r="B128" s="53"/>
      <c r="C128" s="5"/>
      <c r="D128" s="5"/>
      <c r="E128" s="49"/>
      <c r="F128" s="53"/>
      <c r="G128" s="5"/>
      <c r="H128" s="53"/>
      <c r="I128" s="44"/>
      <c r="J128" s="53"/>
      <c r="K128" s="47"/>
      <c r="L128" s="47"/>
      <c r="M128" s="5"/>
      <c r="N128" s="8"/>
      <c r="O128" s="11"/>
      <c r="P128" s="60"/>
      <c r="Q128" s="60"/>
      <c r="R128" s="46"/>
    </row>
    <row r="129" spans="1:18" ht="18.75">
      <c r="A129" s="37"/>
      <c r="B129" s="53"/>
      <c r="C129" s="5"/>
      <c r="D129" s="5"/>
      <c r="E129" s="49"/>
      <c r="F129" s="53"/>
      <c r="G129" s="5"/>
      <c r="H129" s="53"/>
      <c r="I129" s="44"/>
      <c r="J129" s="53"/>
      <c r="K129" s="47"/>
      <c r="L129" s="47"/>
      <c r="M129" s="5"/>
      <c r="N129" s="8"/>
      <c r="O129" s="7"/>
      <c r="P129" s="60"/>
      <c r="Q129" s="60"/>
      <c r="R129" s="46"/>
    </row>
    <row r="130" spans="1:18" ht="18.75">
      <c r="A130" s="37"/>
      <c r="B130" s="53"/>
      <c r="C130" s="5"/>
      <c r="D130" s="5"/>
      <c r="E130" s="49"/>
      <c r="F130" s="53"/>
      <c r="G130" s="5"/>
      <c r="H130" s="53"/>
      <c r="I130" s="44"/>
      <c r="J130" s="53"/>
      <c r="K130" s="47"/>
      <c r="L130" s="47"/>
      <c r="M130" s="5"/>
      <c r="N130" s="8"/>
      <c r="O130" s="15"/>
      <c r="P130" s="60"/>
      <c r="Q130" s="60"/>
      <c r="R130" s="46"/>
    </row>
    <row r="131" spans="1:18" ht="18.75">
      <c r="A131" s="37"/>
      <c r="B131" s="53"/>
      <c r="C131" s="5"/>
      <c r="D131" s="5"/>
      <c r="E131" s="49"/>
      <c r="F131" s="53"/>
      <c r="G131" s="5"/>
      <c r="H131" s="53"/>
      <c r="I131" s="44"/>
      <c r="J131" s="53"/>
      <c r="K131" s="47"/>
      <c r="L131" s="47"/>
      <c r="M131" s="5"/>
      <c r="N131" s="8"/>
      <c r="O131" s="16"/>
      <c r="P131" s="60"/>
      <c r="Q131" s="60"/>
      <c r="R131" s="46"/>
    </row>
    <row r="132" spans="1:18" ht="18.75">
      <c r="A132" s="37"/>
      <c r="B132" s="53"/>
      <c r="C132" s="5"/>
      <c r="D132" s="5"/>
      <c r="E132" s="49"/>
      <c r="F132" s="53"/>
      <c r="G132" s="5"/>
      <c r="H132" s="53"/>
      <c r="I132" s="44"/>
      <c r="J132" s="53"/>
      <c r="K132" s="47"/>
      <c r="L132" s="47"/>
      <c r="M132" s="5"/>
      <c r="N132" s="8"/>
      <c r="O132" s="16"/>
      <c r="P132" s="60"/>
      <c r="Q132" s="60"/>
      <c r="R132" s="46"/>
    </row>
    <row r="133" spans="1:18" ht="18.75">
      <c r="A133" s="37"/>
      <c r="B133" s="53"/>
      <c r="C133" s="5"/>
      <c r="D133" s="5"/>
      <c r="E133" s="49"/>
      <c r="F133" s="53"/>
      <c r="G133" s="5"/>
      <c r="H133" s="53"/>
      <c r="I133" s="44"/>
      <c r="J133" s="53"/>
      <c r="K133" s="47"/>
      <c r="L133" s="47"/>
      <c r="M133" s="5"/>
      <c r="N133" s="8"/>
      <c r="O133" s="16"/>
      <c r="P133" s="60"/>
      <c r="Q133" s="60"/>
      <c r="R133" s="46"/>
    </row>
    <row r="134" spans="1:18" ht="18.75">
      <c r="A134" s="37"/>
      <c r="B134" s="53"/>
      <c r="C134" s="5"/>
      <c r="D134" s="5"/>
      <c r="E134" s="49"/>
      <c r="F134" s="53"/>
      <c r="G134" s="5"/>
      <c r="H134" s="53"/>
      <c r="I134" s="44"/>
      <c r="J134" s="53"/>
      <c r="K134" s="47"/>
      <c r="L134" s="47"/>
      <c r="M134" s="5"/>
      <c r="N134" s="8"/>
      <c r="O134" s="16"/>
      <c r="P134" s="60"/>
      <c r="Q134" s="60"/>
      <c r="R134" s="46"/>
    </row>
    <row r="135" spans="1:18" ht="18.75">
      <c r="A135" s="37"/>
      <c r="B135" s="53"/>
      <c r="C135" s="5"/>
      <c r="D135" s="5"/>
      <c r="E135" s="49"/>
      <c r="F135" s="53"/>
      <c r="G135" s="5"/>
      <c r="H135" s="53"/>
      <c r="I135" s="44"/>
      <c r="J135" s="53"/>
      <c r="K135" s="47"/>
      <c r="L135" s="47"/>
      <c r="M135" s="5"/>
      <c r="N135" s="8"/>
      <c r="O135" s="17"/>
      <c r="P135" s="60"/>
      <c r="Q135" s="60"/>
      <c r="R135" s="46"/>
    </row>
    <row r="136" spans="1:18" ht="18.75">
      <c r="A136" s="37"/>
      <c r="B136" s="53"/>
      <c r="C136" s="5"/>
      <c r="D136" s="5"/>
      <c r="E136" s="49"/>
      <c r="F136" s="53"/>
      <c r="G136" s="5"/>
      <c r="H136" s="53"/>
      <c r="I136" s="44"/>
      <c r="J136" s="53"/>
      <c r="K136" s="47"/>
      <c r="L136" s="47"/>
      <c r="M136" s="5"/>
      <c r="N136" s="8"/>
      <c r="O136" s="18"/>
      <c r="P136" s="60"/>
      <c r="Q136" s="60"/>
      <c r="R136" s="46"/>
    </row>
    <row r="137" spans="1:18" ht="18.75">
      <c r="A137" s="37"/>
      <c r="B137" s="53"/>
      <c r="C137" s="5"/>
      <c r="D137" s="5"/>
      <c r="E137" s="49"/>
      <c r="F137" s="53"/>
      <c r="G137" s="5"/>
      <c r="H137" s="53"/>
      <c r="I137" s="44"/>
      <c r="J137" s="53"/>
      <c r="K137" s="47"/>
      <c r="L137" s="47"/>
      <c r="M137" s="5"/>
      <c r="N137" s="8"/>
      <c r="O137" s="18"/>
      <c r="P137" s="60"/>
      <c r="Q137" s="60"/>
      <c r="R137" s="46"/>
    </row>
    <row r="138" spans="1:18" ht="18.75">
      <c r="A138" s="37"/>
      <c r="B138" s="53"/>
      <c r="C138" s="5"/>
      <c r="D138" s="5"/>
      <c r="E138" s="49"/>
      <c r="F138" s="53"/>
      <c r="G138" s="5"/>
      <c r="H138" s="53"/>
      <c r="I138" s="44"/>
      <c r="J138" s="53"/>
      <c r="K138" s="47"/>
      <c r="L138" s="47"/>
      <c r="M138" s="5"/>
      <c r="N138" s="8"/>
      <c r="O138" s="18"/>
      <c r="P138" s="60"/>
      <c r="Q138" s="60"/>
      <c r="R138" s="46"/>
    </row>
    <row r="139" spans="1:18" ht="18.75">
      <c r="A139" s="37"/>
      <c r="B139" s="53"/>
      <c r="C139" s="5"/>
      <c r="D139" s="5"/>
      <c r="E139" s="49"/>
      <c r="F139" s="53"/>
      <c r="G139" s="5"/>
      <c r="H139" s="53"/>
      <c r="I139" s="44"/>
      <c r="J139" s="53"/>
      <c r="K139" s="47"/>
      <c r="L139" s="47"/>
      <c r="M139" s="5"/>
      <c r="N139" s="8"/>
      <c r="O139" s="18"/>
      <c r="P139" s="60"/>
      <c r="Q139" s="60"/>
      <c r="R139" s="46"/>
    </row>
    <row r="140" spans="1:18" ht="18.75">
      <c r="A140" s="37"/>
      <c r="B140" s="53"/>
      <c r="C140" s="5"/>
      <c r="D140" s="5"/>
      <c r="E140" s="49"/>
      <c r="F140" s="53"/>
      <c r="G140" s="5"/>
      <c r="H140" s="53"/>
      <c r="I140" s="44"/>
      <c r="J140" s="53"/>
      <c r="K140" s="47"/>
      <c r="L140" s="47"/>
      <c r="M140" s="5"/>
      <c r="N140" s="8"/>
      <c r="O140" s="16"/>
      <c r="P140" s="60"/>
      <c r="Q140" s="60"/>
      <c r="R140" s="46"/>
    </row>
    <row r="141" spans="1:18" ht="18.75">
      <c r="A141" s="37"/>
      <c r="B141" s="53"/>
      <c r="C141" s="5"/>
      <c r="D141" s="5"/>
      <c r="E141" s="49"/>
      <c r="F141" s="53"/>
      <c r="G141" s="5"/>
      <c r="H141" s="53"/>
      <c r="I141" s="44"/>
      <c r="J141" s="53"/>
      <c r="K141" s="47"/>
      <c r="L141" s="47"/>
      <c r="M141" s="5"/>
      <c r="N141" s="8"/>
      <c r="O141" s="18"/>
      <c r="P141" s="60"/>
      <c r="Q141" s="60"/>
      <c r="R141" s="46"/>
    </row>
    <row r="142" spans="1:18" ht="18.75">
      <c r="A142" s="37"/>
      <c r="B142" s="53"/>
      <c r="C142" s="5"/>
      <c r="D142" s="5"/>
      <c r="E142" s="49"/>
      <c r="F142" s="53"/>
      <c r="G142" s="5"/>
      <c r="H142" s="53"/>
      <c r="I142" s="44"/>
      <c r="J142" s="53"/>
      <c r="K142" s="47"/>
      <c r="L142" s="47"/>
      <c r="M142" s="5"/>
      <c r="N142" s="8"/>
      <c r="O142" s="18"/>
      <c r="P142" s="60"/>
      <c r="Q142" s="60"/>
      <c r="R142" s="46"/>
    </row>
    <row r="143" spans="1:18" ht="18.75">
      <c r="A143" s="37"/>
      <c r="B143" s="53"/>
      <c r="C143" s="5"/>
      <c r="D143" s="5"/>
      <c r="E143" s="49"/>
      <c r="F143" s="53"/>
      <c r="G143" s="5"/>
      <c r="H143" s="53"/>
      <c r="I143" s="44"/>
      <c r="J143" s="53"/>
      <c r="K143" s="47"/>
      <c r="L143" s="47"/>
      <c r="M143" s="5"/>
      <c r="N143" s="8"/>
      <c r="O143" s="16"/>
      <c r="P143" s="60"/>
      <c r="Q143" s="60"/>
      <c r="R143" s="46"/>
    </row>
    <row r="144" spans="1:18" ht="18.75">
      <c r="A144" s="37"/>
      <c r="B144" s="53"/>
      <c r="C144" s="5"/>
      <c r="D144" s="5"/>
      <c r="E144" s="49"/>
      <c r="F144" s="53"/>
      <c r="G144" s="5"/>
      <c r="H144" s="53"/>
      <c r="I144" s="44"/>
      <c r="J144" s="53"/>
      <c r="K144" s="47"/>
      <c r="L144" s="47"/>
      <c r="M144" s="5"/>
      <c r="N144" s="8"/>
      <c r="O144" s="16"/>
      <c r="P144" s="60"/>
      <c r="Q144" s="60"/>
      <c r="R144" s="46"/>
    </row>
    <row r="145" spans="1:18" ht="18.75">
      <c r="A145" s="37"/>
      <c r="B145" s="53"/>
      <c r="C145" s="5"/>
      <c r="D145" s="5"/>
      <c r="E145" s="49"/>
      <c r="F145" s="53"/>
      <c r="G145" s="5"/>
      <c r="H145" s="53"/>
      <c r="I145" s="44"/>
      <c r="J145" s="53"/>
      <c r="K145" s="47"/>
      <c r="L145" s="47"/>
      <c r="M145" s="5"/>
      <c r="N145" s="8"/>
      <c r="O145" s="18"/>
      <c r="P145" s="60"/>
      <c r="Q145" s="60"/>
      <c r="R145" s="46"/>
    </row>
    <row r="146" spans="1:18" ht="18.75">
      <c r="A146" s="37"/>
      <c r="B146" s="53"/>
      <c r="C146" s="5"/>
      <c r="D146" s="5"/>
      <c r="E146" s="49"/>
      <c r="F146" s="53"/>
      <c r="G146" s="5"/>
      <c r="H146" s="53"/>
      <c r="I146" s="44"/>
      <c r="J146" s="53"/>
      <c r="K146" s="47"/>
      <c r="L146" s="47"/>
      <c r="M146" s="5"/>
      <c r="N146" s="8"/>
      <c r="O146" s="18"/>
      <c r="P146" s="60"/>
      <c r="Q146" s="60"/>
      <c r="R146" s="46"/>
    </row>
    <row r="147" spans="1:18" ht="18.75">
      <c r="A147" s="37"/>
      <c r="B147" s="53"/>
      <c r="C147" s="5"/>
      <c r="D147" s="5"/>
      <c r="E147" s="49"/>
      <c r="F147" s="53"/>
      <c r="G147" s="5"/>
      <c r="H147" s="53"/>
      <c r="I147" s="44"/>
      <c r="J147" s="53"/>
      <c r="K147" s="47"/>
      <c r="L147" s="47"/>
      <c r="M147" s="5"/>
      <c r="N147" s="8"/>
      <c r="O147" s="16"/>
      <c r="P147" s="60"/>
      <c r="Q147" s="60"/>
      <c r="R147" s="46"/>
    </row>
    <row r="148" spans="1:18" ht="18.75">
      <c r="A148" s="37"/>
      <c r="B148" s="53"/>
      <c r="C148" s="5"/>
      <c r="D148" s="5"/>
      <c r="E148" s="49"/>
      <c r="F148" s="53"/>
      <c r="G148" s="5"/>
      <c r="H148" s="53"/>
      <c r="I148" s="44"/>
      <c r="J148" s="53"/>
      <c r="K148" s="47"/>
      <c r="L148" s="47"/>
      <c r="M148" s="5"/>
      <c r="N148" s="8"/>
      <c r="O148" s="16"/>
      <c r="P148" s="60"/>
      <c r="Q148" s="60"/>
      <c r="R148" s="46"/>
    </row>
    <row r="149" spans="1:18" ht="18.75">
      <c r="A149" s="37"/>
      <c r="B149" s="53"/>
      <c r="C149" s="5"/>
      <c r="D149" s="5"/>
      <c r="E149" s="49"/>
      <c r="F149" s="53"/>
      <c r="G149" s="5"/>
      <c r="H149" s="53"/>
      <c r="I149" s="44"/>
      <c r="J149" s="53"/>
      <c r="K149" s="47"/>
      <c r="L149" s="47"/>
      <c r="M149" s="5"/>
      <c r="N149" s="8"/>
      <c r="O149" s="16"/>
      <c r="P149" s="60"/>
      <c r="Q149" s="60"/>
      <c r="R149" s="46"/>
    </row>
    <row r="150" spans="1:18" ht="18.75">
      <c r="A150" s="37"/>
      <c r="B150" s="53"/>
      <c r="C150" s="5"/>
      <c r="D150" s="5"/>
      <c r="E150" s="49"/>
      <c r="F150" s="53"/>
      <c r="G150" s="5"/>
      <c r="H150" s="53"/>
      <c r="I150" s="44"/>
      <c r="J150" s="53"/>
      <c r="K150" s="47"/>
      <c r="L150" s="47"/>
      <c r="M150" s="5"/>
      <c r="N150" s="8"/>
      <c r="O150" s="19"/>
      <c r="P150" s="60"/>
      <c r="Q150" s="60"/>
      <c r="R150" s="46"/>
    </row>
    <row r="151" spans="1:18" ht="18.75">
      <c r="A151" s="37"/>
      <c r="B151" s="53"/>
      <c r="C151" s="5"/>
      <c r="D151" s="5"/>
      <c r="E151" s="49"/>
      <c r="F151" s="53"/>
      <c r="G151" s="5"/>
      <c r="H151" s="53"/>
      <c r="I151" s="44"/>
      <c r="J151" s="53"/>
      <c r="K151" s="47"/>
      <c r="L151" s="38"/>
      <c r="M151" s="39"/>
      <c r="N151" s="8"/>
      <c r="O151" s="7"/>
      <c r="P151" s="61"/>
      <c r="Q151" s="60"/>
      <c r="R151" s="46"/>
    </row>
    <row r="152" spans="1:18" ht="18.75">
      <c r="A152" s="37"/>
      <c r="B152" s="53"/>
      <c r="C152" s="5"/>
      <c r="D152" s="5"/>
      <c r="E152" s="49"/>
      <c r="F152" s="53"/>
      <c r="G152" s="5"/>
      <c r="H152" s="53"/>
      <c r="I152" s="44"/>
      <c r="J152" s="53"/>
      <c r="K152" s="47"/>
      <c r="L152" s="38"/>
      <c r="M152" s="39"/>
      <c r="N152" s="8"/>
      <c r="O152" s="7"/>
      <c r="P152" s="61"/>
      <c r="Q152" s="60"/>
      <c r="R152" s="46"/>
    </row>
    <row r="153" spans="1:18" ht="18.75">
      <c r="A153" s="37"/>
      <c r="B153" s="53"/>
      <c r="C153" s="5"/>
      <c r="D153" s="5"/>
      <c r="E153" s="49"/>
      <c r="F153" s="53"/>
      <c r="G153" s="5"/>
      <c r="H153" s="53"/>
      <c r="I153" s="44"/>
      <c r="J153" s="53"/>
      <c r="K153" s="47"/>
      <c r="L153" s="51"/>
      <c r="M153" s="5"/>
      <c r="N153" s="8"/>
      <c r="O153" s="11"/>
      <c r="P153" s="60"/>
      <c r="Q153" s="60"/>
      <c r="R153" s="46"/>
    </row>
    <row r="154" spans="1:18" ht="18.75">
      <c r="A154" s="37"/>
      <c r="B154" s="53"/>
      <c r="C154" s="5"/>
      <c r="D154" s="5"/>
      <c r="E154" s="49"/>
      <c r="F154" s="53"/>
      <c r="G154" s="5"/>
      <c r="H154" s="53"/>
      <c r="I154" s="44"/>
      <c r="J154" s="53"/>
      <c r="K154" s="47"/>
      <c r="L154" s="51"/>
      <c r="M154" s="5"/>
      <c r="N154" s="8"/>
      <c r="O154" s="7"/>
      <c r="P154" s="61"/>
      <c r="Q154" s="60"/>
      <c r="R154" s="46"/>
    </row>
    <row r="155" spans="1:18" ht="18.75">
      <c r="A155" s="37"/>
      <c r="B155" s="53"/>
      <c r="C155" s="5"/>
      <c r="D155" s="5"/>
      <c r="E155" s="49"/>
      <c r="F155" s="53"/>
      <c r="G155" s="5"/>
      <c r="H155" s="53"/>
      <c r="I155" s="44"/>
      <c r="J155" s="53"/>
      <c r="K155" s="47"/>
      <c r="L155" s="47"/>
      <c r="M155" s="5"/>
      <c r="N155" s="8"/>
      <c r="O155" s="11"/>
      <c r="P155" s="60"/>
      <c r="Q155" s="60"/>
      <c r="R155" s="46"/>
    </row>
    <row r="156" spans="1:18" ht="18.75">
      <c r="A156" s="37"/>
      <c r="B156" s="53"/>
      <c r="C156" s="5"/>
      <c r="D156" s="5"/>
      <c r="E156" s="49"/>
      <c r="F156" s="53"/>
      <c r="G156" s="5"/>
      <c r="H156" s="53"/>
      <c r="I156" s="44"/>
      <c r="J156" s="53"/>
      <c r="K156" s="47"/>
      <c r="L156" s="47"/>
      <c r="M156" s="5"/>
      <c r="N156" s="8"/>
      <c r="O156" s="7"/>
      <c r="P156" s="60"/>
      <c r="Q156" s="60"/>
      <c r="R156" s="46"/>
    </row>
    <row r="157" spans="1:18" ht="18.75">
      <c r="A157" s="37"/>
      <c r="B157" s="53"/>
      <c r="C157" s="5"/>
      <c r="D157" s="5"/>
      <c r="E157" s="49"/>
      <c r="F157" s="53"/>
      <c r="G157" s="5"/>
      <c r="H157" s="53"/>
      <c r="I157" s="44"/>
      <c r="J157" s="53"/>
      <c r="K157" s="47"/>
      <c r="L157" s="47"/>
      <c r="M157" s="5"/>
      <c r="N157" s="8"/>
      <c r="O157" s="11"/>
      <c r="P157" s="60"/>
      <c r="Q157" s="60"/>
      <c r="R157" s="46"/>
    </row>
    <row r="158" spans="1:18" ht="18.75">
      <c r="A158" s="37"/>
      <c r="B158" s="53"/>
      <c r="C158" s="5"/>
      <c r="D158" s="5"/>
      <c r="E158" s="49"/>
      <c r="F158" s="53"/>
      <c r="G158" s="5"/>
      <c r="H158" s="53"/>
      <c r="I158" s="44"/>
      <c r="J158" s="53"/>
      <c r="K158" s="47"/>
      <c r="L158" s="47"/>
      <c r="M158" s="5"/>
      <c r="N158" s="8"/>
      <c r="O158" s="7"/>
      <c r="P158" s="60"/>
      <c r="Q158" s="60"/>
      <c r="R158" s="46"/>
    </row>
    <row r="159" spans="1:18" ht="18.75">
      <c r="A159" s="37"/>
      <c r="B159" s="53"/>
      <c r="C159" s="5"/>
      <c r="D159" s="5"/>
      <c r="E159" s="49"/>
      <c r="F159" s="53"/>
      <c r="G159" s="5"/>
      <c r="H159" s="53"/>
      <c r="I159" s="44"/>
      <c r="J159" s="53"/>
      <c r="K159" s="47"/>
      <c r="L159" s="47"/>
      <c r="M159" s="5"/>
      <c r="N159" s="8"/>
      <c r="O159" s="15"/>
      <c r="P159" s="60"/>
      <c r="Q159" s="60"/>
      <c r="R159" s="46"/>
    </row>
    <row r="160" spans="1:18" ht="18.75">
      <c r="A160" s="37"/>
      <c r="B160" s="53"/>
      <c r="C160" s="5"/>
      <c r="D160" s="5"/>
      <c r="E160" s="49"/>
      <c r="F160" s="53"/>
      <c r="G160" s="5"/>
      <c r="H160" s="53"/>
      <c r="I160" s="44"/>
      <c r="J160" s="53"/>
      <c r="K160" s="47"/>
      <c r="L160" s="47"/>
      <c r="M160" s="5"/>
      <c r="N160" s="8"/>
      <c r="O160" s="16"/>
      <c r="P160" s="60"/>
      <c r="Q160" s="60"/>
      <c r="R160" s="46"/>
    </row>
    <row r="161" spans="1:18" ht="18.75">
      <c r="A161" s="37"/>
      <c r="B161" s="53"/>
      <c r="C161" s="5"/>
      <c r="D161" s="5"/>
      <c r="E161" s="49"/>
      <c r="F161" s="53"/>
      <c r="G161" s="5"/>
      <c r="H161" s="53"/>
      <c r="I161" s="44"/>
      <c r="J161" s="53"/>
      <c r="K161" s="47"/>
      <c r="L161" s="47"/>
      <c r="M161" s="5"/>
      <c r="N161" s="8"/>
      <c r="O161" s="16"/>
      <c r="P161" s="60"/>
      <c r="Q161" s="60"/>
      <c r="R161" s="46"/>
    </row>
    <row r="162" spans="1:18" ht="18.75">
      <c r="A162" s="37"/>
      <c r="B162" s="53"/>
      <c r="C162" s="5"/>
      <c r="D162" s="5"/>
      <c r="E162" s="49"/>
      <c r="F162" s="53"/>
      <c r="G162" s="5"/>
      <c r="H162" s="53"/>
      <c r="I162" s="44"/>
      <c r="J162" s="53"/>
      <c r="K162" s="47"/>
      <c r="L162" s="47"/>
      <c r="M162" s="5"/>
      <c r="N162" s="8"/>
      <c r="O162" s="16"/>
      <c r="P162" s="60"/>
      <c r="Q162" s="60"/>
      <c r="R162" s="46"/>
    </row>
    <row r="163" spans="1:18" ht="18.75">
      <c r="A163" s="37"/>
      <c r="B163" s="53"/>
      <c r="C163" s="5"/>
      <c r="D163" s="5"/>
      <c r="E163" s="49"/>
      <c r="F163" s="53"/>
      <c r="G163" s="5"/>
      <c r="H163" s="53"/>
      <c r="I163" s="44"/>
      <c r="J163" s="53"/>
      <c r="K163" s="47"/>
      <c r="L163" s="47"/>
      <c r="M163" s="5"/>
      <c r="N163" s="8"/>
      <c r="O163" s="16"/>
      <c r="P163" s="60"/>
      <c r="Q163" s="60"/>
      <c r="R163" s="46"/>
    </row>
    <row r="164" spans="1:18" ht="18.75">
      <c r="A164" s="37"/>
      <c r="B164" s="53"/>
      <c r="C164" s="5"/>
      <c r="D164" s="5"/>
      <c r="E164" s="49"/>
      <c r="F164" s="53"/>
      <c r="G164" s="5"/>
      <c r="H164" s="53"/>
      <c r="I164" s="44"/>
      <c r="J164" s="53"/>
      <c r="K164" s="47"/>
      <c r="L164" s="47"/>
      <c r="M164" s="5"/>
      <c r="N164" s="8"/>
      <c r="O164" s="17"/>
      <c r="P164" s="60"/>
      <c r="Q164" s="60"/>
      <c r="R164" s="46"/>
    </row>
    <row r="165" spans="1:18" ht="18.75">
      <c r="A165" s="37"/>
      <c r="B165" s="53"/>
      <c r="C165" s="5"/>
      <c r="D165" s="5"/>
      <c r="E165" s="49"/>
      <c r="F165" s="53"/>
      <c r="G165" s="5"/>
      <c r="H165" s="53"/>
      <c r="I165" s="44"/>
      <c r="J165" s="53"/>
      <c r="K165" s="47"/>
      <c r="L165" s="47"/>
      <c r="M165" s="5"/>
      <c r="N165" s="8"/>
      <c r="O165" s="18"/>
      <c r="P165" s="60"/>
      <c r="Q165" s="60"/>
      <c r="R165" s="46"/>
    </row>
    <row r="166" spans="1:18" ht="18.75">
      <c r="A166" s="37"/>
      <c r="B166" s="53"/>
      <c r="C166" s="5"/>
      <c r="D166" s="5"/>
      <c r="E166" s="49"/>
      <c r="F166" s="53"/>
      <c r="G166" s="5"/>
      <c r="H166" s="53"/>
      <c r="I166" s="44"/>
      <c r="J166" s="53"/>
      <c r="K166" s="47"/>
      <c r="L166" s="47"/>
      <c r="M166" s="5"/>
      <c r="N166" s="8"/>
      <c r="O166" s="18"/>
      <c r="P166" s="60"/>
      <c r="Q166" s="60"/>
      <c r="R166" s="46"/>
    </row>
    <row r="167" spans="1:18" ht="18.75">
      <c r="A167" s="37"/>
      <c r="B167" s="53"/>
      <c r="C167" s="5"/>
      <c r="D167" s="5"/>
      <c r="E167" s="49"/>
      <c r="F167" s="53"/>
      <c r="G167" s="5"/>
      <c r="H167" s="53"/>
      <c r="I167" s="44"/>
      <c r="J167" s="53"/>
      <c r="K167" s="47"/>
      <c r="L167" s="47"/>
      <c r="M167" s="5"/>
      <c r="N167" s="8"/>
      <c r="O167" s="18"/>
      <c r="P167" s="60"/>
      <c r="Q167" s="60"/>
      <c r="R167" s="46"/>
    </row>
    <row r="168" spans="1:18" ht="18.75">
      <c r="A168" s="37"/>
      <c r="B168" s="53"/>
      <c r="C168" s="5"/>
      <c r="D168" s="5"/>
      <c r="E168" s="49"/>
      <c r="F168" s="53"/>
      <c r="G168" s="5"/>
      <c r="H168" s="53"/>
      <c r="I168" s="44"/>
      <c r="J168" s="53"/>
      <c r="K168" s="47"/>
      <c r="L168" s="47"/>
      <c r="M168" s="5"/>
      <c r="N168" s="8"/>
      <c r="O168" s="18"/>
      <c r="P168" s="60"/>
      <c r="Q168" s="60"/>
      <c r="R168" s="46"/>
    </row>
    <row r="169" spans="1:18" ht="18.75">
      <c r="A169" s="37"/>
      <c r="B169" s="53"/>
      <c r="C169" s="5"/>
      <c r="D169" s="5"/>
      <c r="E169" s="49"/>
      <c r="F169" s="53"/>
      <c r="G169" s="5"/>
      <c r="H169" s="53"/>
      <c r="I169" s="44"/>
      <c r="J169" s="53"/>
      <c r="K169" s="47"/>
      <c r="L169" s="47"/>
      <c r="M169" s="5"/>
      <c r="N169" s="8"/>
      <c r="O169" s="16"/>
      <c r="P169" s="60"/>
      <c r="Q169" s="60"/>
      <c r="R169" s="46"/>
    </row>
    <row r="170" spans="1:18" ht="18.75">
      <c r="A170" s="37"/>
      <c r="B170" s="53"/>
      <c r="C170" s="5"/>
      <c r="D170" s="5"/>
      <c r="E170" s="49"/>
      <c r="F170" s="53"/>
      <c r="G170" s="5"/>
      <c r="H170" s="53"/>
      <c r="I170" s="44"/>
      <c r="J170" s="53"/>
      <c r="K170" s="47"/>
      <c r="L170" s="47"/>
      <c r="M170" s="5"/>
      <c r="N170" s="8"/>
      <c r="O170" s="18"/>
      <c r="P170" s="60"/>
      <c r="Q170" s="60"/>
      <c r="R170" s="46"/>
    </row>
    <row r="171" spans="1:18" ht="18.75">
      <c r="A171" s="37"/>
      <c r="B171" s="53"/>
      <c r="C171" s="5"/>
      <c r="D171" s="5"/>
      <c r="E171" s="49"/>
      <c r="F171" s="53"/>
      <c r="G171" s="5"/>
      <c r="H171" s="53"/>
      <c r="I171" s="44"/>
      <c r="J171" s="53"/>
      <c r="K171" s="47"/>
      <c r="L171" s="47"/>
      <c r="M171" s="5"/>
      <c r="N171" s="8"/>
      <c r="O171" s="18"/>
      <c r="P171" s="60"/>
      <c r="Q171" s="60"/>
      <c r="R171" s="46"/>
    </row>
    <row r="172" spans="1:18" ht="18.75">
      <c r="A172" s="37"/>
      <c r="B172" s="53"/>
      <c r="C172" s="5"/>
      <c r="D172" s="5"/>
      <c r="E172" s="49"/>
      <c r="F172" s="53"/>
      <c r="G172" s="5"/>
      <c r="H172" s="53"/>
      <c r="I172" s="44"/>
      <c r="J172" s="53"/>
      <c r="K172" s="47"/>
      <c r="L172" s="47"/>
      <c r="M172" s="5"/>
      <c r="N172" s="8"/>
      <c r="O172" s="16"/>
      <c r="P172" s="60"/>
      <c r="Q172" s="60"/>
      <c r="R172" s="46"/>
    </row>
    <row r="173" spans="1:18" ht="18.75">
      <c r="A173" s="37"/>
      <c r="B173" s="53"/>
      <c r="C173" s="5"/>
      <c r="D173" s="5"/>
      <c r="E173" s="49"/>
      <c r="F173" s="53"/>
      <c r="G173" s="5"/>
      <c r="H173" s="53"/>
      <c r="I173" s="44"/>
      <c r="J173" s="53"/>
      <c r="K173" s="47"/>
      <c r="L173" s="47"/>
      <c r="M173" s="5"/>
      <c r="N173" s="8"/>
      <c r="O173" s="16"/>
      <c r="P173" s="60"/>
      <c r="Q173" s="60"/>
      <c r="R173" s="46"/>
    </row>
    <row r="174" spans="1:18" ht="18.75">
      <c r="A174" s="37"/>
      <c r="B174" s="53"/>
      <c r="C174" s="5"/>
      <c r="D174" s="5"/>
      <c r="E174" s="49"/>
      <c r="F174" s="53"/>
      <c r="G174" s="5"/>
      <c r="H174" s="53"/>
      <c r="I174" s="44"/>
      <c r="J174" s="53"/>
      <c r="K174" s="47"/>
      <c r="L174" s="47"/>
      <c r="M174" s="5"/>
      <c r="N174" s="8"/>
      <c r="O174" s="18"/>
      <c r="P174" s="60"/>
      <c r="Q174" s="60"/>
      <c r="R174" s="46"/>
    </row>
    <row r="175" spans="1:18" ht="18.75">
      <c r="A175" s="37"/>
      <c r="B175" s="53"/>
      <c r="C175" s="5"/>
      <c r="D175" s="5"/>
      <c r="E175" s="49"/>
      <c r="F175" s="53"/>
      <c r="G175" s="5"/>
      <c r="H175" s="53"/>
      <c r="I175" s="44"/>
      <c r="J175" s="53"/>
      <c r="K175" s="47"/>
      <c r="L175" s="47"/>
      <c r="M175" s="5"/>
      <c r="N175" s="8"/>
      <c r="O175" s="18"/>
      <c r="P175" s="60"/>
      <c r="Q175" s="60"/>
      <c r="R175" s="46"/>
    </row>
    <row r="176" spans="1:18" ht="18.75">
      <c r="A176" s="37"/>
      <c r="B176" s="53"/>
      <c r="C176" s="5"/>
      <c r="D176" s="5"/>
      <c r="E176" s="49"/>
      <c r="F176" s="53"/>
      <c r="G176" s="5"/>
      <c r="H176" s="53"/>
      <c r="I176" s="44"/>
      <c r="J176" s="53"/>
      <c r="K176" s="47"/>
      <c r="L176" s="47"/>
      <c r="M176" s="5"/>
      <c r="N176" s="8"/>
      <c r="O176" s="16"/>
      <c r="P176" s="60"/>
      <c r="Q176" s="60"/>
      <c r="R176" s="46"/>
    </row>
    <row r="177" spans="1:18" ht="18.75">
      <c r="A177" s="37"/>
      <c r="B177" s="53"/>
      <c r="C177" s="5"/>
      <c r="D177" s="5"/>
      <c r="E177" s="49"/>
      <c r="F177" s="53"/>
      <c r="G177" s="5"/>
      <c r="H177" s="53"/>
      <c r="I177" s="44"/>
      <c r="J177" s="53"/>
      <c r="K177" s="47"/>
      <c r="L177" s="47"/>
      <c r="M177" s="5"/>
      <c r="N177" s="8"/>
      <c r="O177" s="16"/>
      <c r="P177" s="60"/>
      <c r="Q177" s="60"/>
      <c r="R177" s="46"/>
    </row>
    <row r="178" spans="1:18" ht="18.75">
      <c r="A178" s="37"/>
      <c r="B178" s="53"/>
      <c r="C178" s="5"/>
      <c r="D178" s="5"/>
      <c r="E178" s="49"/>
      <c r="F178" s="53"/>
      <c r="G178" s="5"/>
      <c r="H178" s="53"/>
      <c r="I178" s="44"/>
      <c r="J178" s="53"/>
      <c r="K178" s="47"/>
      <c r="L178" s="47"/>
      <c r="M178" s="5"/>
      <c r="N178" s="8"/>
      <c r="O178" s="16"/>
      <c r="P178" s="60"/>
      <c r="Q178" s="60"/>
      <c r="R178" s="46"/>
    </row>
    <row r="179" spans="1:18" ht="18.75">
      <c r="A179" s="37"/>
      <c r="B179" s="53"/>
      <c r="C179" s="5"/>
      <c r="D179" s="5"/>
      <c r="E179" s="49"/>
      <c r="F179" s="53"/>
      <c r="G179" s="5"/>
      <c r="H179" s="53"/>
      <c r="I179" s="44"/>
      <c r="J179" s="53"/>
      <c r="K179" s="47"/>
      <c r="L179" s="47"/>
      <c r="M179" s="5"/>
      <c r="N179" s="8"/>
      <c r="O179" s="19"/>
      <c r="P179" s="60"/>
      <c r="Q179" s="60"/>
      <c r="R179" s="46"/>
    </row>
    <row r="180" spans="1:18" ht="18.75">
      <c r="A180" s="37"/>
      <c r="B180" s="53"/>
      <c r="C180" s="5"/>
      <c r="D180" s="5"/>
      <c r="E180" s="49"/>
      <c r="F180" s="53"/>
      <c r="G180" s="5"/>
      <c r="H180" s="53"/>
      <c r="I180" s="44"/>
      <c r="J180" s="53"/>
      <c r="K180" s="47"/>
      <c r="L180" s="38"/>
      <c r="M180" s="39"/>
      <c r="N180" s="8"/>
      <c r="O180" s="7"/>
      <c r="P180" s="61"/>
      <c r="Q180" s="60"/>
      <c r="R180" s="46"/>
    </row>
    <row r="181" spans="1:18" ht="18.75">
      <c r="A181" s="37"/>
      <c r="B181" s="53"/>
      <c r="C181" s="5"/>
      <c r="D181" s="5"/>
      <c r="E181" s="49"/>
      <c r="F181" s="53"/>
      <c r="G181" s="5"/>
      <c r="H181" s="53"/>
      <c r="I181" s="44"/>
      <c r="J181" s="53"/>
      <c r="K181" s="47"/>
      <c r="L181" s="53"/>
      <c r="M181" s="5"/>
      <c r="N181" s="55"/>
      <c r="O181" s="55"/>
      <c r="P181" s="55"/>
      <c r="Q181" s="55"/>
      <c r="R181" s="55"/>
    </row>
    <row r="182" spans="1:18" ht="18.75">
      <c r="A182" s="37"/>
      <c r="B182" s="53"/>
      <c r="C182" s="5"/>
      <c r="D182" s="5"/>
      <c r="E182" s="49"/>
      <c r="F182" s="53"/>
      <c r="G182" s="5"/>
      <c r="H182" s="53"/>
      <c r="I182" s="44"/>
      <c r="J182" s="53"/>
      <c r="K182" s="47"/>
      <c r="L182" s="53"/>
      <c r="M182" s="5"/>
      <c r="N182" s="55"/>
      <c r="O182" s="55"/>
      <c r="P182" s="55"/>
      <c r="Q182" s="55"/>
      <c r="R182" s="55"/>
    </row>
    <row r="183" spans="1:18" ht="18.75">
      <c r="A183" s="37"/>
      <c r="B183" s="53"/>
      <c r="C183" s="5"/>
      <c r="D183" s="5"/>
      <c r="E183" s="49"/>
      <c r="F183" s="53"/>
      <c r="G183" s="5"/>
      <c r="H183" s="53"/>
      <c r="I183" s="44"/>
      <c r="J183" s="53"/>
      <c r="K183" s="47"/>
      <c r="L183" s="53"/>
      <c r="M183" s="5"/>
      <c r="N183" s="55"/>
      <c r="O183" s="55"/>
      <c r="P183" s="55"/>
      <c r="Q183" s="55"/>
      <c r="R183" s="55"/>
    </row>
    <row r="184" spans="1:18" ht="18.75">
      <c r="A184" s="37"/>
      <c r="B184" s="53"/>
      <c r="C184" s="5"/>
      <c r="D184" s="5"/>
      <c r="E184" s="49"/>
      <c r="F184" s="53"/>
      <c r="G184" s="5"/>
      <c r="H184" s="53"/>
      <c r="I184" s="44"/>
      <c r="J184" s="53"/>
      <c r="K184" s="47"/>
      <c r="L184" s="53"/>
      <c r="M184" s="5"/>
      <c r="N184" s="55"/>
      <c r="O184" s="55"/>
      <c r="P184" s="55"/>
      <c r="Q184" s="55"/>
      <c r="R184" s="55"/>
    </row>
    <row r="185" spans="1:18" ht="18.75">
      <c r="A185" s="37"/>
      <c r="B185" s="53"/>
      <c r="C185" s="5"/>
      <c r="D185" s="5"/>
      <c r="E185" s="49"/>
      <c r="F185" s="53"/>
      <c r="G185" s="5"/>
      <c r="H185" s="53"/>
      <c r="I185" s="44"/>
      <c r="J185" s="53"/>
      <c r="K185" s="47"/>
      <c r="L185" s="53"/>
      <c r="M185" s="5"/>
      <c r="N185" s="55"/>
      <c r="O185" s="55"/>
      <c r="P185" s="55"/>
      <c r="Q185" s="55"/>
      <c r="R185" s="55"/>
    </row>
    <row r="186" spans="1:18" ht="18.75">
      <c r="A186" s="37"/>
      <c r="B186" s="53"/>
      <c r="C186" s="5"/>
      <c r="D186" s="5"/>
      <c r="E186" s="49"/>
      <c r="F186" s="53"/>
      <c r="G186" s="5"/>
      <c r="H186" s="53"/>
      <c r="I186" s="44"/>
      <c r="J186" s="53"/>
      <c r="K186" s="47"/>
      <c r="L186" s="53"/>
      <c r="M186" s="5"/>
      <c r="N186" s="55"/>
      <c r="O186" s="55"/>
      <c r="P186" s="55"/>
      <c r="Q186" s="55"/>
      <c r="R186" s="55"/>
    </row>
    <row r="187" spans="1:18" ht="18.75">
      <c r="A187" s="37"/>
      <c r="B187" s="53"/>
      <c r="C187" s="5"/>
      <c r="D187" s="5"/>
      <c r="E187" s="49"/>
      <c r="F187" s="53"/>
      <c r="G187" s="5"/>
      <c r="H187" s="53"/>
      <c r="I187" s="44"/>
      <c r="J187" s="53"/>
      <c r="K187" s="47"/>
      <c r="L187" s="53"/>
      <c r="M187" s="5"/>
      <c r="N187" s="55"/>
      <c r="O187" s="55"/>
      <c r="P187" s="55"/>
      <c r="Q187" s="55"/>
      <c r="R187" s="55"/>
    </row>
    <row r="188" spans="1:18" ht="18.75">
      <c r="A188" s="37"/>
      <c r="B188" s="53"/>
      <c r="C188" s="5"/>
      <c r="D188" s="5"/>
      <c r="E188" s="49"/>
      <c r="F188" s="53"/>
      <c r="G188" s="5"/>
      <c r="H188" s="53"/>
      <c r="I188" s="44"/>
      <c r="J188" s="53"/>
      <c r="K188" s="47"/>
      <c r="L188" s="53"/>
      <c r="M188" s="5"/>
      <c r="N188" s="55"/>
      <c r="O188" s="55"/>
      <c r="P188" s="55"/>
      <c r="Q188" s="55"/>
      <c r="R188" s="55"/>
    </row>
    <row r="189" spans="1:18" ht="18.75">
      <c r="A189" s="37"/>
      <c r="B189" s="53"/>
      <c r="C189" s="5"/>
      <c r="D189" s="5"/>
      <c r="E189" s="49"/>
      <c r="F189" s="53"/>
      <c r="G189" s="5"/>
      <c r="H189" s="53"/>
      <c r="I189" s="44"/>
      <c r="J189" s="53"/>
      <c r="K189" s="47"/>
      <c r="L189" s="53"/>
      <c r="M189" s="5"/>
      <c r="N189" s="55"/>
      <c r="O189" s="55"/>
      <c r="P189" s="55"/>
      <c r="Q189" s="55"/>
      <c r="R189" s="55"/>
    </row>
    <row r="190" spans="1:18" ht="18.75">
      <c r="A190" s="37"/>
      <c r="B190" s="53"/>
      <c r="C190" s="5"/>
      <c r="D190" s="5"/>
      <c r="E190" s="49"/>
      <c r="F190" s="53"/>
      <c r="G190" s="5"/>
      <c r="H190" s="53"/>
      <c r="I190" s="44"/>
      <c r="J190" s="53"/>
      <c r="K190" s="47"/>
      <c r="L190" s="53"/>
      <c r="M190" s="5"/>
      <c r="N190" s="55"/>
      <c r="O190" s="55"/>
      <c r="P190" s="55"/>
      <c r="Q190" s="55"/>
      <c r="R190" s="55"/>
    </row>
    <row r="191" spans="1:18" ht="18.75">
      <c r="A191" s="37"/>
      <c r="B191" s="53"/>
      <c r="C191" s="5"/>
      <c r="D191" s="5"/>
      <c r="E191" s="49"/>
      <c r="F191" s="53"/>
      <c r="G191" s="5"/>
      <c r="H191" s="53"/>
      <c r="I191" s="44"/>
      <c r="J191" s="53"/>
      <c r="K191" s="47"/>
      <c r="L191" s="53"/>
      <c r="M191" s="5"/>
      <c r="N191" s="55"/>
      <c r="O191" s="55"/>
      <c r="P191" s="55"/>
      <c r="Q191" s="55"/>
      <c r="R191" s="55"/>
    </row>
    <row r="192" spans="1:18" ht="18.75">
      <c r="A192" s="37"/>
      <c r="B192" s="53"/>
      <c r="C192" s="5"/>
      <c r="D192" s="5"/>
      <c r="E192" s="49"/>
      <c r="F192" s="53"/>
      <c r="G192" s="5"/>
      <c r="H192" s="53"/>
      <c r="I192" s="44"/>
      <c r="J192" s="53"/>
      <c r="K192" s="47"/>
      <c r="L192" s="53"/>
      <c r="M192" s="5"/>
      <c r="N192" s="55"/>
      <c r="O192" s="55"/>
      <c r="P192" s="55"/>
      <c r="Q192" s="55"/>
      <c r="R192" s="55"/>
    </row>
    <row r="193" spans="1:18" ht="18.75">
      <c r="A193" s="37"/>
      <c r="B193" s="53"/>
      <c r="C193" s="5"/>
      <c r="D193" s="5"/>
      <c r="E193" s="49"/>
      <c r="F193" s="53"/>
      <c r="G193" s="5"/>
      <c r="H193" s="53"/>
      <c r="I193" s="44"/>
      <c r="J193" s="53"/>
      <c r="K193" s="47"/>
      <c r="L193" s="53"/>
      <c r="M193" s="5"/>
      <c r="N193" s="55"/>
      <c r="O193" s="55"/>
      <c r="P193" s="55"/>
      <c r="Q193" s="55"/>
      <c r="R193" s="55"/>
    </row>
    <row r="194" spans="1:18" ht="18.75">
      <c r="A194" s="37"/>
      <c r="B194" s="53"/>
      <c r="C194" s="5"/>
      <c r="D194" s="5"/>
      <c r="E194" s="49"/>
      <c r="F194" s="53"/>
      <c r="G194" s="5"/>
      <c r="H194" s="53"/>
      <c r="I194" s="44"/>
      <c r="J194" s="53"/>
      <c r="K194" s="47"/>
      <c r="L194" s="53"/>
      <c r="M194" s="5"/>
      <c r="N194" s="55"/>
      <c r="O194" s="55"/>
      <c r="P194" s="55"/>
      <c r="Q194" s="55"/>
      <c r="R194" s="55"/>
    </row>
    <row r="195" spans="1:18" ht="18.75">
      <c r="A195" s="37"/>
      <c r="B195" s="53"/>
      <c r="C195" s="5"/>
      <c r="D195" s="5"/>
      <c r="E195" s="49"/>
      <c r="F195" s="53"/>
      <c r="G195" s="5"/>
      <c r="H195" s="53"/>
      <c r="I195" s="44"/>
      <c r="J195" s="53"/>
      <c r="K195" s="47"/>
      <c r="L195" s="53"/>
      <c r="M195" s="5"/>
      <c r="N195" s="55"/>
      <c r="O195" s="55"/>
      <c r="P195" s="55"/>
      <c r="Q195" s="55"/>
      <c r="R195" s="55"/>
    </row>
    <row r="196" spans="1:18" ht="18.75">
      <c r="A196" s="37"/>
      <c r="B196" s="53"/>
      <c r="C196" s="5"/>
      <c r="D196" s="5"/>
      <c r="E196" s="49"/>
      <c r="F196" s="53"/>
      <c r="G196" s="5"/>
      <c r="H196" s="53"/>
      <c r="I196" s="44"/>
      <c r="J196" s="53"/>
      <c r="K196" s="47"/>
      <c r="L196" s="53"/>
      <c r="M196" s="5"/>
      <c r="N196" s="55"/>
      <c r="O196" s="55"/>
      <c r="P196" s="55"/>
      <c r="Q196" s="55"/>
      <c r="R196" s="55"/>
    </row>
    <row r="197" spans="1:18" ht="18.75">
      <c r="A197" s="37"/>
      <c r="B197" s="53"/>
      <c r="C197" s="5"/>
      <c r="D197" s="5"/>
      <c r="E197" s="49"/>
      <c r="F197" s="53"/>
      <c r="G197" s="5"/>
      <c r="H197" s="53"/>
      <c r="I197" s="44"/>
      <c r="J197" s="53"/>
      <c r="K197" s="47"/>
      <c r="L197" s="53"/>
      <c r="M197" s="5"/>
      <c r="N197" s="55"/>
      <c r="O197" s="55"/>
      <c r="P197" s="55"/>
      <c r="Q197" s="55"/>
      <c r="R197" s="55"/>
    </row>
    <row r="198" spans="1:18" ht="18.75">
      <c r="A198" s="37"/>
      <c r="B198" s="53"/>
      <c r="C198" s="5"/>
      <c r="D198" s="5"/>
      <c r="E198" s="49"/>
      <c r="F198" s="53"/>
      <c r="G198" s="5"/>
      <c r="H198" s="53"/>
      <c r="I198" s="44"/>
      <c r="J198" s="53"/>
      <c r="K198" s="47"/>
      <c r="L198" s="53"/>
      <c r="M198" s="5"/>
      <c r="N198" s="55"/>
      <c r="O198" s="55"/>
      <c r="P198" s="55"/>
      <c r="Q198" s="55"/>
      <c r="R198" s="55"/>
    </row>
    <row r="199" spans="1:18" ht="18.75">
      <c r="A199" s="37"/>
      <c r="B199" s="53"/>
      <c r="C199" s="5"/>
      <c r="D199" s="5"/>
      <c r="E199" s="49"/>
      <c r="F199" s="53"/>
      <c r="G199" s="5"/>
      <c r="H199" s="53"/>
      <c r="I199" s="44"/>
      <c r="J199" s="53"/>
      <c r="K199" s="47"/>
      <c r="L199" s="53"/>
      <c r="M199" s="5"/>
      <c r="N199" s="55"/>
      <c r="O199" s="55"/>
      <c r="P199" s="55"/>
      <c r="Q199" s="55"/>
      <c r="R199" s="55"/>
    </row>
    <row r="200" spans="1:18" ht="18.75">
      <c r="A200" s="37"/>
      <c r="B200" s="53"/>
      <c r="C200" s="5"/>
      <c r="D200" s="5"/>
      <c r="E200" s="49"/>
      <c r="F200" s="53"/>
      <c r="G200" s="5"/>
      <c r="H200" s="53"/>
      <c r="I200" s="44"/>
      <c r="J200" s="53"/>
      <c r="K200" s="47"/>
      <c r="L200" s="53"/>
      <c r="M200" s="5"/>
      <c r="N200" s="55"/>
      <c r="O200" s="55"/>
      <c r="P200" s="55"/>
      <c r="Q200" s="55"/>
      <c r="R200" s="55"/>
    </row>
    <row r="201" spans="1:18" ht="18.75">
      <c r="A201" s="37"/>
      <c r="B201" s="53"/>
      <c r="C201" s="5"/>
      <c r="D201" s="5"/>
      <c r="E201" s="49"/>
      <c r="F201" s="53"/>
      <c r="G201" s="5"/>
      <c r="H201" s="53"/>
      <c r="I201" s="44"/>
      <c r="J201" s="53"/>
      <c r="K201" s="47"/>
      <c r="L201" s="53"/>
      <c r="M201" s="5"/>
      <c r="N201" s="55"/>
      <c r="O201" s="55"/>
      <c r="P201" s="55"/>
      <c r="Q201" s="55"/>
      <c r="R201" s="55"/>
    </row>
    <row r="202" spans="1:18" ht="18.75">
      <c r="A202" s="37"/>
      <c r="B202" s="53"/>
      <c r="C202" s="5"/>
      <c r="D202" s="5"/>
      <c r="E202" s="49"/>
      <c r="F202" s="53"/>
      <c r="G202" s="5"/>
      <c r="H202" s="53"/>
      <c r="I202" s="44"/>
      <c r="J202" s="53"/>
      <c r="K202" s="47"/>
      <c r="L202" s="53"/>
      <c r="M202" s="5"/>
      <c r="N202" s="55"/>
      <c r="O202" s="55"/>
      <c r="P202" s="55"/>
      <c r="Q202" s="55"/>
      <c r="R202" s="55"/>
    </row>
    <row r="203" spans="1:18" ht="18.75">
      <c r="A203" s="37"/>
      <c r="B203" s="53"/>
      <c r="C203" s="5"/>
      <c r="D203" s="5"/>
      <c r="E203" s="49"/>
      <c r="F203" s="53"/>
      <c r="G203" s="5"/>
      <c r="H203" s="53"/>
      <c r="I203" s="44"/>
      <c r="J203" s="53"/>
      <c r="K203" s="47"/>
      <c r="L203" s="53"/>
      <c r="M203" s="5"/>
      <c r="N203" s="55"/>
      <c r="O203" s="55"/>
      <c r="P203" s="55"/>
      <c r="Q203" s="55"/>
      <c r="R203" s="55"/>
    </row>
    <row r="204" spans="1:18" ht="18.75">
      <c r="A204" s="37"/>
      <c r="B204" s="53"/>
      <c r="C204" s="5"/>
      <c r="D204" s="5"/>
      <c r="E204" s="49"/>
      <c r="F204" s="53"/>
      <c r="G204" s="5"/>
      <c r="H204" s="53"/>
      <c r="I204" s="44"/>
      <c r="J204" s="53"/>
      <c r="K204" s="47"/>
      <c r="L204" s="53"/>
      <c r="M204" s="5"/>
      <c r="N204" s="55"/>
      <c r="O204" s="55"/>
      <c r="P204" s="55"/>
      <c r="Q204" s="55"/>
      <c r="R204" s="55"/>
    </row>
    <row r="205" spans="1:18" ht="18.75">
      <c r="A205" s="37"/>
      <c r="B205" s="53"/>
      <c r="C205" s="5"/>
      <c r="D205" s="5"/>
      <c r="E205" s="49"/>
      <c r="F205" s="53"/>
      <c r="G205" s="5"/>
      <c r="H205" s="53"/>
      <c r="I205" s="44"/>
      <c r="J205" s="53"/>
      <c r="K205" s="47"/>
      <c r="L205" s="53"/>
      <c r="M205" s="5"/>
      <c r="N205" s="55"/>
      <c r="O205" s="55"/>
      <c r="P205" s="55"/>
      <c r="Q205" s="55"/>
      <c r="R205" s="55"/>
    </row>
    <row r="206" spans="1:18" ht="18.75">
      <c r="A206" s="37"/>
      <c r="B206" s="53"/>
      <c r="C206" s="5"/>
      <c r="D206" s="5"/>
      <c r="E206" s="49"/>
      <c r="F206" s="53"/>
      <c r="G206" s="5"/>
      <c r="H206" s="53"/>
      <c r="I206" s="44"/>
      <c r="J206" s="53"/>
      <c r="K206" s="47"/>
      <c r="L206" s="53"/>
      <c r="M206" s="5"/>
      <c r="N206" s="55"/>
      <c r="O206" s="55"/>
      <c r="P206" s="55"/>
      <c r="Q206" s="55"/>
      <c r="R206" s="55"/>
    </row>
    <row r="207" spans="1:18" ht="18.75">
      <c r="A207" s="37"/>
      <c r="B207" s="53"/>
      <c r="C207" s="5"/>
      <c r="D207" s="5"/>
      <c r="E207" s="49"/>
      <c r="F207" s="53"/>
      <c r="G207" s="5"/>
      <c r="H207" s="53"/>
      <c r="I207" s="44"/>
      <c r="J207" s="53"/>
      <c r="K207" s="47"/>
      <c r="L207" s="53"/>
      <c r="M207" s="5"/>
      <c r="N207" s="55"/>
      <c r="O207" s="55"/>
      <c r="P207" s="55"/>
      <c r="Q207" s="55"/>
      <c r="R207" s="55"/>
    </row>
    <row r="208" spans="1:18" ht="18.75">
      <c r="A208" s="37"/>
      <c r="B208" s="53"/>
      <c r="C208" s="5"/>
      <c r="D208" s="5"/>
      <c r="E208" s="49"/>
      <c r="F208" s="53"/>
      <c r="G208" s="5"/>
      <c r="H208" s="53"/>
      <c r="I208" s="44"/>
      <c r="J208" s="53"/>
      <c r="K208" s="47"/>
      <c r="L208" s="53"/>
      <c r="M208" s="5"/>
      <c r="N208" s="55"/>
      <c r="O208" s="55"/>
      <c r="P208" s="55"/>
      <c r="Q208" s="55"/>
      <c r="R208" s="55"/>
    </row>
    <row r="209" spans="1:18" ht="18.75">
      <c r="A209" s="37"/>
      <c r="B209" s="53"/>
      <c r="C209" s="5"/>
      <c r="D209" s="5"/>
      <c r="E209" s="49"/>
      <c r="F209" s="53"/>
      <c r="G209" s="5"/>
      <c r="H209" s="53"/>
      <c r="I209" s="44"/>
      <c r="J209" s="53"/>
      <c r="K209" s="47"/>
      <c r="L209" s="53"/>
      <c r="M209" s="5"/>
      <c r="N209" s="55"/>
      <c r="O209" s="55"/>
      <c r="P209" s="55"/>
      <c r="Q209" s="55"/>
      <c r="R209" s="55"/>
    </row>
    <row r="210" spans="1:18" ht="18.75">
      <c r="A210" s="37"/>
      <c r="B210" s="53"/>
      <c r="C210" s="5"/>
      <c r="D210" s="5"/>
      <c r="E210" s="49"/>
      <c r="F210" s="53"/>
      <c r="G210" s="5"/>
      <c r="H210" s="53"/>
      <c r="I210" s="44"/>
      <c r="J210" s="53"/>
      <c r="K210" s="47"/>
      <c r="L210" s="53"/>
      <c r="M210" s="5"/>
      <c r="N210" s="55"/>
      <c r="O210" s="55"/>
      <c r="P210" s="55"/>
      <c r="Q210" s="55"/>
      <c r="R210" s="55"/>
    </row>
    <row r="211" spans="1:18" ht="18.75">
      <c r="A211" s="37"/>
      <c r="B211" s="53"/>
      <c r="C211" s="5"/>
      <c r="D211" s="5"/>
      <c r="E211" s="49"/>
      <c r="F211" s="53"/>
      <c r="G211" s="5"/>
      <c r="H211" s="53"/>
      <c r="I211" s="44"/>
      <c r="J211" s="53"/>
      <c r="K211" s="47"/>
      <c r="L211" s="53"/>
      <c r="M211" s="5"/>
      <c r="N211" s="55"/>
      <c r="O211" s="55"/>
      <c r="P211" s="55"/>
      <c r="Q211" s="55"/>
      <c r="R211" s="55"/>
    </row>
    <row r="212" spans="1:18" ht="18.75">
      <c r="A212" s="37"/>
      <c r="B212" s="53"/>
      <c r="C212" s="5"/>
      <c r="D212" s="5"/>
      <c r="E212" s="49"/>
      <c r="F212" s="53"/>
      <c r="G212" s="5"/>
      <c r="H212" s="53"/>
      <c r="I212" s="44"/>
      <c r="J212" s="53"/>
      <c r="K212" s="47"/>
      <c r="L212" s="53"/>
      <c r="M212" s="5"/>
      <c r="N212" s="55"/>
      <c r="O212" s="55"/>
      <c r="P212" s="55"/>
      <c r="Q212" s="55"/>
      <c r="R212" s="55"/>
    </row>
    <row r="213" spans="1:18" ht="18.75">
      <c r="A213" s="37"/>
      <c r="B213" s="53"/>
      <c r="C213" s="5"/>
      <c r="D213" s="5"/>
      <c r="E213" s="49"/>
      <c r="F213" s="53"/>
      <c r="G213" s="5"/>
      <c r="H213" s="53"/>
      <c r="I213" s="44"/>
      <c r="J213" s="53"/>
      <c r="K213" s="47"/>
      <c r="L213" s="53"/>
      <c r="M213" s="5"/>
      <c r="N213" s="55"/>
      <c r="O213" s="55"/>
      <c r="P213" s="55"/>
      <c r="Q213" s="55"/>
      <c r="R213" s="55"/>
    </row>
    <row r="214" spans="1:18" ht="18.75">
      <c r="A214" s="37"/>
      <c r="B214" s="53"/>
      <c r="C214" s="5"/>
      <c r="D214" s="5"/>
      <c r="E214" s="49"/>
      <c r="F214" s="53"/>
      <c r="G214" s="5"/>
      <c r="H214" s="53"/>
      <c r="I214" s="44"/>
      <c r="J214" s="53"/>
      <c r="K214" s="47"/>
      <c r="L214" s="53"/>
      <c r="M214" s="5"/>
      <c r="N214" s="55"/>
      <c r="O214" s="55"/>
      <c r="P214" s="55"/>
      <c r="Q214" s="55"/>
      <c r="R214" s="55"/>
    </row>
    <row r="215" spans="1:18" ht="18.75">
      <c r="A215" s="37"/>
      <c r="B215" s="53"/>
      <c r="C215" s="5"/>
      <c r="D215" s="5"/>
      <c r="E215" s="49"/>
      <c r="F215" s="53"/>
      <c r="G215" s="5"/>
      <c r="H215" s="53"/>
      <c r="I215" s="44"/>
      <c r="J215" s="53"/>
      <c r="K215" s="47"/>
      <c r="L215" s="53"/>
      <c r="M215" s="5"/>
      <c r="N215" s="55"/>
      <c r="O215" s="55"/>
      <c r="P215" s="55"/>
      <c r="Q215" s="55"/>
      <c r="R215" s="55"/>
    </row>
    <row r="216" spans="1:18" ht="18.75">
      <c r="A216" s="37"/>
      <c r="B216" s="53"/>
      <c r="C216" s="5"/>
      <c r="D216" s="5"/>
      <c r="E216" s="49"/>
      <c r="F216" s="53"/>
      <c r="G216" s="5"/>
      <c r="H216" s="53"/>
      <c r="I216" s="44"/>
      <c r="J216" s="53"/>
      <c r="K216" s="47"/>
      <c r="L216" s="53"/>
      <c r="M216" s="5"/>
      <c r="N216" s="55"/>
      <c r="O216" s="55"/>
      <c r="P216" s="55"/>
      <c r="Q216" s="55"/>
      <c r="R216" s="55"/>
    </row>
    <row r="217" spans="1:18" ht="18.75">
      <c r="A217" s="37"/>
      <c r="B217" s="53"/>
      <c r="C217" s="5"/>
      <c r="D217" s="5"/>
      <c r="E217" s="49"/>
      <c r="F217" s="53"/>
      <c r="G217" s="5"/>
      <c r="H217" s="53"/>
      <c r="I217" s="44"/>
      <c r="J217" s="53"/>
      <c r="K217" s="47"/>
      <c r="L217" s="53"/>
      <c r="M217" s="5"/>
      <c r="N217" s="55"/>
      <c r="O217" s="55"/>
      <c r="P217" s="55"/>
      <c r="Q217" s="55"/>
      <c r="R217" s="55"/>
    </row>
    <row r="218" spans="1:18" ht="18.75">
      <c r="A218" s="37"/>
      <c r="B218" s="53"/>
      <c r="C218" s="5"/>
      <c r="D218" s="5"/>
      <c r="E218" s="49"/>
      <c r="F218" s="53"/>
      <c r="G218" s="5"/>
      <c r="H218" s="53"/>
      <c r="I218" s="44"/>
      <c r="J218" s="53"/>
      <c r="K218" s="47"/>
      <c r="L218" s="53"/>
      <c r="M218" s="5"/>
      <c r="N218" s="55"/>
      <c r="O218" s="55"/>
      <c r="P218" s="55"/>
      <c r="Q218" s="55"/>
      <c r="R218" s="55"/>
    </row>
    <row r="219" spans="1:18" ht="18.75">
      <c r="A219" s="37"/>
      <c r="B219" s="53"/>
      <c r="C219" s="5"/>
      <c r="D219" s="5"/>
      <c r="E219" s="49"/>
      <c r="F219" s="53"/>
      <c r="G219" s="5"/>
      <c r="H219" s="53"/>
      <c r="I219" s="44"/>
      <c r="J219" s="53"/>
      <c r="K219" s="47"/>
      <c r="L219" s="53"/>
      <c r="M219" s="5"/>
      <c r="N219" s="55"/>
      <c r="O219" s="55"/>
      <c r="P219" s="55"/>
      <c r="Q219" s="55"/>
      <c r="R219" s="55"/>
    </row>
    <row r="220" spans="1:18" ht="18.75">
      <c r="A220" s="37"/>
      <c r="B220" s="53"/>
      <c r="C220" s="5"/>
      <c r="D220" s="5"/>
      <c r="E220" s="49"/>
      <c r="F220" s="53"/>
      <c r="G220" s="5"/>
      <c r="H220" s="53"/>
      <c r="I220" s="44"/>
      <c r="J220" s="53"/>
      <c r="K220" s="47"/>
      <c r="L220" s="53"/>
      <c r="M220" s="5"/>
      <c r="N220" s="55"/>
      <c r="O220" s="55"/>
      <c r="P220" s="55"/>
      <c r="Q220" s="55"/>
      <c r="R220" s="55"/>
    </row>
    <row r="221" spans="1:18" ht="18.75">
      <c r="A221" s="37"/>
      <c r="B221" s="53"/>
      <c r="C221" s="5"/>
      <c r="D221" s="5"/>
      <c r="E221" s="49"/>
      <c r="F221" s="53"/>
      <c r="G221" s="5"/>
      <c r="H221" s="53"/>
      <c r="I221" s="44"/>
      <c r="J221" s="53"/>
      <c r="K221" s="47"/>
      <c r="L221" s="53"/>
      <c r="M221" s="5"/>
      <c r="N221" s="55"/>
      <c r="O221" s="55"/>
      <c r="P221" s="55"/>
      <c r="Q221" s="55"/>
      <c r="R221" s="55"/>
    </row>
    <row r="222" spans="1:18" ht="18.75">
      <c r="A222" s="37"/>
      <c r="B222" s="53"/>
      <c r="C222" s="5"/>
      <c r="D222" s="5"/>
      <c r="E222" s="49"/>
      <c r="F222" s="53"/>
      <c r="G222" s="5"/>
      <c r="H222" s="53"/>
      <c r="I222" s="44"/>
      <c r="J222" s="53"/>
      <c r="K222" s="47"/>
      <c r="L222" s="53"/>
      <c r="M222" s="5"/>
      <c r="N222" s="55"/>
      <c r="O222" s="55"/>
      <c r="P222" s="55"/>
      <c r="Q222" s="55"/>
      <c r="R222" s="55"/>
    </row>
    <row r="223" spans="1:18" ht="18.75">
      <c r="A223" s="37"/>
      <c r="B223" s="53"/>
      <c r="C223" s="5"/>
      <c r="D223" s="5"/>
      <c r="E223" s="49"/>
      <c r="F223" s="53"/>
      <c r="G223" s="5"/>
      <c r="H223" s="53"/>
      <c r="I223" s="44"/>
      <c r="J223" s="53"/>
      <c r="K223" s="47"/>
      <c r="L223" s="53"/>
      <c r="M223" s="5"/>
      <c r="N223" s="55"/>
      <c r="O223" s="55"/>
      <c r="P223" s="55"/>
      <c r="Q223" s="55"/>
      <c r="R223" s="55"/>
    </row>
    <row r="224" spans="1:18" ht="18.75">
      <c r="A224" s="37"/>
      <c r="B224" s="53"/>
      <c r="C224" s="5"/>
      <c r="D224" s="5"/>
      <c r="E224" s="49"/>
      <c r="F224" s="53"/>
      <c r="G224" s="5"/>
      <c r="H224" s="53"/>
      <c r="I224" s="44"/>
      <c r="J224" s="53"/>
      <c r="K224" s="47"/>
      <c r="L224" s="53"/>
      <c r="M224" s="5"/>
      <c r="N224" s="55"/>
      <c r="O224" s="55"/>
      <c r="P224" s="55"/>
      <c r="Q224" s="55"/>
      <c r="R224" s="55"/>
    </row>
    <row r="225" spans="1:18" ht="18.75">
      <c r="A225" s="37"/>
      <c r="B225" s="53"/>
      <c r="C225" s="5"/>
      <c r="D225" s="5"/>
      <c r="E225" s="49"/>
      <c r="F225" s="53"/>
      <c r="G225" s="5"/>
      <c r="H225" s="53"/>
      <c r="I225" s="44"/>
      <c r="J225" s="53"/>
      <c r="K225" s="47"/>
      <c r="L225" s="53"/>
      <c r="M225" s="5"/>
      <c r="N225" s="55"/>
      <c r="O225" s="55"/>
      <c r="P225" s="55"/>
      <c r="Q225" s="55"/>
      <c r="R225" s="55"/>
    </row>
    <row r="226" spans="1:18" ht="18.75">
      <c r="A226" s="37"/>
      <c r="B226" s="53"/>
      <c r="C226" s="5"/>
      <c r="D226" s="5"/>
      <c r="E226" s="49"/>
      <c r="F226" s="53"/>
      <c r="G226" s="5"/>
      <c r="H226" s="53"/>
      <c r="I226" s="44"/>
      <c r="J226" s="53"/>
      <c r="K226" s="47"/>
      <c r="L226" s="53"/>
      <c r="M226" s="5"/>
      <c r="N226" s="55"/>
      <c r="O226" s="55"/>
      <c r="P226" s="55"/>
      <c r="Q226" s="55"/>
      <c r="R226" s="55"/>
    </row>
    <row r="227" spans="1:18" ht="18.75">
      <c r="A227" s="37"/>
      <c r="B227" s="53"/>
      <c r="C227" s="5"/>
      <c r="D227" s="5"/>
      <c r="E227" s="49"/>
      <c r="F227" s="53"/>
      <c r="G227" s="5"/>
      <c r="H227" s="53"/>
      <c r="I227" s="44"/>
      <c r="J227" s="53"/>
      <c r="K227" s="47"/>
      <c r="L227" s="53"/>
      <c r="M227" s="5"/>
      <c r="N227" s="55"/>
      <c r="O227" s="55"/>
      <c r="P227" s="55"/>
      <c r="Q227" s="55"/>
      <c r="R227" s="55"/>
    </row>
    <row r="228" spans="1:18" ht="18.75">
      <c r="A228" s="37"/>
      <c r="B228" s="53"/>
      <c r="C228" s="5"/>
      <c r="D228" s="5"/>
      <c r="E228" s="49"/>
      <c r="F228" s="53"/>
      <c r="G228" s="5"/>
      <c r="H228" s="53"/>
      <c r="I228" s="44"/>
      <c r="J228" s="53"/>
      <c r="K228" s="47"/>
      <c r="L228" s="53"/>
      <c r="M228" s="5"/>
      <c r="N228" s="55"/>
      <c r="O228" s="55"/>
      <c r="P228" s="55"/>
      <c r="Q228" s="55"/>
      <c r="R228" s="55"/>
    </row>
    <row r="229" spans="1:18" ht="18.75">
      <c r="A229" s="37"/>
      <c r="B229" s="53"/>
      <c r="C229" s="5"/>
      <c r="D229" s="5"/>
      <c r="E229" s="49"/>
      <c r="F229" s="53"/>
      <c r="G229" s="5"/>
      <c r="H229" s="53"/>
      <c r="I229" s="44"/>
      <c r="J229" s="53"/>
      <c r="K229" s="47"/>
      <c r="L229" s="53"/>
      <c r="M229" s="5"/>
      <c r="N229" s="55"/>
      <c r="O229" s="55"/>
      <c r="P229" s="55"/>
      <c r="Q229" s="55"/>
      <c r="R229" s="55"/>
    </row>
    <row r="230" spans="1:18" ht="18.75">
      <c r="A230" s="37"/>
      <c r="B230" s="53"/>
      <c r="C230" s="5"/>
      <c r="D230" s="5"/>
      <c r="E230" s="49"/>
      <c r="F230" s="53"/>
      <c r="G230" s="5"/>
      <c r="H230" s="53"/>
      <c r="I230" s="44"/>
      <c r="J230" s="53"/>
      <c r="K230" s="47"/>
      <c r="L230" s="53"/>
      <c r="M230" s="5"/>
      <c r="N230" s="55"/>
      <c r="O230" s="55"/>
      <c r="P230" s="55"/>
      <c r="Q230" s="55"/>
      <c r="R230" s="55"/>
    </row>
    <row r="231" spans="1:18" ht="18.75">
      <c r="A231" s="37"/>
      <c r="B231" s="53"/>
      <c r="C231" s="5"/>
      <c r="D231" s="5"/>
      <c r="E231" s="49"/>
      <c r="F231" s="53"/>
      <c r="G231" s="5"/>
      <c r="H231" s="53"/>
      <c r="I231" s="44"/>
      <c r="J231" s="53"/>
      <c r="K231" s="47"/>
      <c r="L231" s="53"/>
      <c r="M231" s="5"/>
      <c r="N231" s="55"/>
      <c r="O231" s="55"/>
      <c r="P231" s="55"/>
      <c r="Q231" s="55"/>
      <c r="R231" s="55"/>
    </row>
    <row r="232" spans="1:18" ht="18.75">
      <c r="A232" s="37"/>
      <c r="B232" s="53"/>
      <c r="C232" s="5"/>
      <c r="D232" s="5"/>
      <c r="E232" s="49"/>
      <c r="F232" s="53"/>
      <c r="G232" s="5"/>
      <c r="H232" s="53"/>
      <c r="I232" s="44"/>
      <c r="J232" s="53"/>
      <c r="K232" s="47"/>
      <c r="L232" s="53"/>
      <c r="M232" s="5"/>
      <c r="N232" s="55"/>
      <c r="O232" s="55"/>
      <c r="P232" s="55"/>
      <c r="Q232" s="55"/>
      <c r="R232" s="55"/>
    </row>
    <row r="233" spans="1:18" ht="18.75">
      <c r="A233" s="37"/>
      <c r="B233" s="53"/>
      <c r="C233" s="5"/>
      <c r="D233" s="5"/>
      <c r="E233" s="49"/>
      <c r="F233" s="53"/>
      <c r="G233" s="5"/>
      <c r="H233" s="53"/>
      <c r="I233" s="44"/>
      <c r="J233" s="53"/>
      <c r="K233" s="47"/>
      <c r="L233" s="53"/>
      <c r="M233" s="5"/>
      <c r="N233" s="55"/>
      <c r="O233" s="55"/>
      <c r="P233" s="55"/>
      <c r="Q233" s="55"/>
      <c r="R233" s="55"/>
    </row>
    <row r="234" spans="1:18" ht="18.75">
      <c r="A234" s="37"/>
      <c r="B234" s="53"/>
      <c r="C234" s="5"/>
      <c r="D234" s="5"/>
      <c r="E234" s="49"/>
      <c r="F234" s="53"/>
      <c r="G234" s="5"/>
      <c r="H234" s="53"/>
      <c r="I234" s="44"/>
      <c r="J234" s="53"/>
      <c r="K234" s="47"/>
      <c r="L234" s="53"/>
      <c r="M234" s="5"/>
      <c r="N234" s="55"/>
      <c r="O234" s="55"/>
      <c r="P234" s="55"/>
      <c r="Q234" s="55"/>
      <c r="R234" s="55"/>
    </row>
    <row r="235" spans="1:18" ht="18.75">
      <c r="A235" s="37"/>
      <c r="B235" s="53"/>
      <c r="C235" s="5"/>
      <c r="D235" s="5"/>
      <c r="E235" s="49"/>
      <c r="F235" s="53"/>
      <c r="G235" s="5"/>
      <c r="H235" s="53"/>
      <c r="I235" s="44"/>
      <c r="J235" s="53"/>
      <c r="K235" s="47"/>
      <c r="L235" s="53"/>
      <c r="M235" s="5"/>
      <c r="N235" s="55"/>
      <c r="O235" s="55"/>
      <c r="P235" s="55"/>
      <c r="Q235" s="55"/>
      <c r="R235" s="55"/>
    </row>
    <row r="236" spans="1:18" ht="18.75">
      <c r="A236" s="37"/>
      <c r="B236" s="53"/>
      <c r="C236" s="5"/>
      <c r="D236" s="5"/>
      <c r="E236" s="49"/>
      <c r="F236" s="53"/>
      <c r="G236" s="5"/>
      <c r="H236" s="53"/>
      <c r="I236" s="44"/>
      <c r="J236" s="53"/>
      <c r="K236" s="47"/>
      <c r="L236" s="53"/>
      <c r="M236" s="5"/>
      <c r="N236" s="55"/>
      <c r="O236" s="55"/>
      <c r="P236" s="55"/>
      <c r="Q236" s="55"/>
      <c r="R236" s="55"/>
    </row>
    <row r="237" spans="1:18" ht="18.75">
      <c r="A237" s="37"/>
      <c r="B237" s="53"/>
      <c r="C237" s="5"/>
      <c r="D237" s="5"/>
      <c r="E237" s="49"/>
      <c r="F237" s="53"/>
      <c r="G237" s="5"/>
      <c r="H237" s="53"/>
      <c r="I237" s="44"/>
      <c r="J237" s="53"/>
      <c r="K237" s="47"/>
      <c r="L237" s="53"/>
      <c r="M237" s="5"/>
      <c r="N237" s="55"/>
      <c r="O237" s="55"/>
      <c r="P237" s="55"/>
      <c r="Q237" s="55"/>
      <c r="R237" s="55"/>
    </row>
    <row r="238" spans="1:18" ht="18.75">
      <c r="A238" s="37"/>
      <c r="B238" s="53"/>
      <c r="C238" s="5"/>
      <c r="D238" s="5"/>
      <c r="E238" s="49"/>
      <c r="F238" s="53"/>
      <c r="G238" s="5"/>
      <c r="H238" s="53"/>
      <c r="I238" s="44"/>
      <c r="J238" s="53"/>
      <c r="K238" s="47"/>
      <c r="L238" s="53"/>
      <c r="M238" s="5"/>
      <c r="N238" s="55"/>
      <c r="O238" s="55"/>
      <c r="P238" s="55"/>
      <c r="Q238" s="55"/>
      <c r="R238" s="55"/>
    </row>
    <row r="239" spans="1:18" ht="18.75">
      <c r="A239" s="37"/>
      <c r="B239" s="53"/>
      <c r="C239" s="5"/>
      <c r="D239" s="5"/>
      <c r="E239" s="49"/>
      <c r="F239" s="53"/>
      <c r="G239" s="5"/>
      <c r="H239" s="53"/>
      <c r="I239" s="44"/>
      <c r="J239" s="53"/>
      <c r="K239" s="47"/>
      <c r="L239" s="53"/>
      <c r="M239" s="5"/>
      <c r="N239" s="55"/>
      <c r="O239" s="55"/>
      <c r="P239" s="55"/>
      <c r="Q239" s="55"/>
      <c r="R239" s="55"/>
    </row>
    <row r="240" spans="1:18" ht="18.75">
      <c r="A240" s="37"/>
      <c r="B240" s="53"/>
      <c r="C240" s="5"/>
      <c r="D240" s="5"/>
      <c r="E240" s="49"/>
      <c r="F240" s="53"/>
      <c r="G240" s="5"/>
      <c r="H240" s="53"/>
      <c r="I240" s="44"/>
      <c r="J240" s="53"/>
      <c r="K240" s="47"/>
      <c r="L240" s="53"/>
      <c r="M240" s="5"/>
      <c r="N240" s="55"/>
      <c r="O240" s="55"/>
      <c r="P240" s="55"/>
      <c r="Q240" s="55"/>
      <c r="R240" s="55"/>
    </row>
    <row r="241" spans="1:18" ht="18.75">
      <c r="A241" s="37"/>
      <c r="B241" s="53"/>
      <c r="C241" s="5"/>
      <c r="D241" s="5"/>
      <c r="E241" s="49"/>
      <c r="F241" s="53"/>
      <c r="G241" s="5"/>
      <c r="H241" s="53"/>
      <c r="I241" s="44"/>
      <c r="J241" s="53"/>
      <c r="K241" s="47"/>
      <c r="L241" s="53"/>
      <c r="M241" s="5"/>
      <c r="N241" s="55"/>
      <c r="O241" s="55"/>
      <c r="P241" s="55"/>
      <c r="Q241" s="55"/>
      <c r="R241" s="55"/>
    </row>
    <row r="242" spans="1:18" ht="18.75">
      <c r="A242" s="37"/>
      <c r="B242" s="53"/>
      <c r="C242" s="5"/>
      <c r="D242" s="5"/>
      <c r="E242" s="49"/>
      <c r="F242" s="53"/>
      <c r="G242" s="5"/>
      <c r="H242" s="53"/>
      <c r="I242" s="44"/>
      <c r="J242" s="53"/>
      <c r="K242" s="47"/>
      <c r="L242" s="53"/>
      <c r="M242" s="5"/>
      <c r="N242" s="55"/>
      <c r="O242" s="55"/>
      <c r="P242" s="55"/>
      <c r="Q242" s="55"/>
      <c r="R242" s="55"/>
    </row>
    <row r="243" spans="1:18" ht="18.75">
      <c r="A243" s="37"/>
      <c r="B243" s="53"/>
      <c r="C243" s="5"/>
      <c r="D243" s="5"/>
      <c r="E243" s="49"/>
      <c r="F243" s="53"/>
      <c r="G243" s="5"/>
      <c r="H243" s="53"/>
      <c r="I243" s="44"/>
      <c r="J243" s="53"/>
      <c r="K243" s="47"/>
      <c r="L243" s="53"/>
      <c r="M243" s="5"/>
      <c r="N243" s="55"/>
      <c r="O243" s="55"/>
      <c r="P243" s="55"/>
      <c r="Q243" s="55"/>
      <c r="R243" s="55"/>
    </row>
    <row r="244" spans="1:18" ht="18.75">
      <c r="A244" s="37"/>
      <c r="B244" s="53"/>
      <c r="C244" s="5"/>
      <c r="D244" s="5"/>
      <c r="E244" s="49"/>
      <c r="F244" s="53"/>
      <c r="G244" s="5"/>
      <c r="H244" s="53"/>
      <c r="I244" s="44"/>
      <c r="J244" s="53"/>
      <c r="K244" s="47"/>
      <c r="L244" s="53"/>
      <c r="M244" s="5"/>
      <c r="N244" s="55"/>
      <c r="O244" s="55"/>
      <c r="P244" s="55"/>
      <c r="Q244" s="55"/>
      <c r="R244" s="55"/>
    </row>
    <row r="245" spans="1:18" ht="18.75">
      <c r="A245" s="37"/>
      <c r="B245" s="53"/>
      <c r="C245" s="5"/>
      <c r="D245" s="5"/>
      <c r="E245" s="49"/>
      <c r="F245" s="53"/>
      <c r="G245" s="5"/>
      <c r="H245" s="53"/>
      <c r="I245" s="44"/>
      <c r="J245" s="53"/>
      <c r="K245" s="47"/>
      <c r="L245" s="53"/>
      <c r="M245" s="5"/>
      <c r="N245" s="55"/>
      <c r="O245" s="55"/>
      <c r="P245" s="55"/>
      <c r="Q245" s="55"/>
      <c r="R245" s="55"/>
    </row>
    <row r="246" spans="1:18" ht="18.75">
      <c r="A246" s="37"/>
      <c r="B246" s="53"/>
      <c r="C246" s="5"/>
      <c r="D246" s="5"/>
      <c r="E246" s="49"/>
      <c r="F246" s="53"/>
      <c r="G246" s="5"/>
      <c r="H246" s="53"/>
      <c r="I246" s="44"/>
      <c r="J246" s="53"/>
      <c r="K246" s="47"/>
      <c r="L246" s="53"/>
      <c r="M246" s="5"/>
      <c r="N246" s="55"/>
      <c r="O246" s="55"/>
      <c r="P246" s="55"/>
      <c r="Q246" s="55"/>
      <c r="R246" s="55"/>
    </row>
    <row r="247" spans="1:18" ht="18.75">
      <c r="A247" s="37"/>
      <c r="B247" s="53"/>
      <c r="C247" s="5"/>
      <c r="D247" s="5"/>
      <c r="E247" s="49"/>
      <c r="F247" s="53"/>
      <c r="G247" s="5"/>
      <c r="H247" s="53"/>
      <c r="I247" s="44"/>
      <c r="J247" s="53"/>
      <c r="K247" s="47"/>
      <c r="L247" s="53"/>
      <c r="M247" s="5"/>
      <c r="N247" s="55"/>
      <c r="O247" s="55"/>
      <c r="P247" s="55"/>
      <c r="Q247" s="55"/>
      <c r="R247" s="55"/>
    </row>
    <row r="248" spans="1:18" ht="18.75">
      <c r="A248" s="37"/>
      <c r="B248" s="53"/>
      <c r="C248" s="5"/>
      <c r="D248" s="5"/>
      <c r="E248" s="49"/>
      <c r="F248" s="53"/>
      <c r="G248" s="5"/>
      <c r="H248" s="53"/>
      <c r="I248" s="44"/>
      <c r="J248" s="53"/>
      <c r="K248" s="47"/>
      <c r="L248" s="53"/>
      <c r="M248" s="5"/>
      <c r="N248" s="55"/>
      <c r="O248" s="55"/>
      <c r="P248" s="55"/>
      <c r="Q248" s="55"/>
      <c r="R248" s="55"/>
    </row>
    <row r="249" spans="1:18" ht="18.75">
      <c r="A249" s="37"/>
      <c r="B249" s="53"/>
      <c r="C249" s="5"/>
      <c r="D249" s="5"/>
      <c r="E249" s="49"/>
      <c r="F249" s="53"/>
      <c r="G249" s="5"/>
      <c r="H249" s="53"/>
      <c r="I249" s="44"/>
      <c r="J249" s="53"/>
      <c r="K249" s="47"/>
      <c r="L249" s="53"/>
      <c r="M249" s="5"/>
      <c r="N249" s="55"/>
      <c r="O249" s="55"/>
      <c r="P249" s="55"/>
      <c r="Q249" s="55"/>
      <c r="R249" s="55"/>
    </row>
    <row r="250" spans="1:18" ht="18.75">
      <c r="A250" s="37"/>
      <c r="B250" s="53"/>
      <c r="C250" s="5"/>
      <c r="D250" s="5"/>
      <c r="E250" s="49"/>
      <c r="F250" s="53"/>
      <c r="G250" s="5"/>
      <c r="H250" s="53"/>
      <c r="I250" s="44"/>
      <c r="J250" s="53"/>
      <c r="K250" s="47"/>
      <c r="L250" s="53"/>
      <c r="M250" s="5"/>
      <c r="N250" s="55"/>
      <c r="O250" s="55"/>
      <c r="P250" s="55"/>
      <c r="Q250" s="55"/>
      <c r="R250" s="55"/>
    </row>
    <row r="251" spans="1:18" ht="18.75">
      <c r="A251" s="37"/>
      <c r="B251" s="53"/>
      <c r="C251" s="5"/>
      <c r="D251" s="5"/>
      <c r="E251" s="49"/>
      <c r="F251" s="53"/>
      <c r="G251" s="5"/>
      <c r="H251" s="53"/>
      <c r="I251" s="44"/>
      <c r="J251" s="53"/>
      <c r="K251" s="47"/>
      <c r="L251" s="53"/>
      <c r="M251" s="5"/>
      <c r="N251" s="55"/>
      <c r="O251" s="55"/>
      <c r="P251" s="55"/>
      <c r="Q251" s="55"/>
      <c r="R251" s="55"/>
    </row>
    <row r="252" spans="1:18" ht="18.75">
      <c r="A252" s="37"/>
      <c r="B252" s="53"/>
      <c r="C252" s="5"/>
      <c r="D252" s="5"/>
      <c r="E252" s="49"/>
      <c r="F252" s="53"/>
      <c r="G252" s="5"/>
      <c r="H252" s="53"/>
      <c r="I252" s="44"/>
      <c r="J252" s="53"/>
      <c r="K252" s="47"/>
      <c r="L252" s="53"/>
      <c r="M252" s="5"/>
      <c r="N252" s="55"/>
      <c r="O252" s="55"/>
      <c r="P252" s="55"/>
      <c r="Q252" s="55"/>
      <c r="R252" s="55"/>
    </row>
    <row r="253" spans="1:18" ht="18.75">
      <c r="A253" s="37"/>
      <c r="B253" s="53"/>
      <c r="C253" s="5"/>
      <c r="D253" s="5"/>
      <c r="E253" s="49"/>
      <c r="F253" s="53"/>
      <c r="G253" s="5"/>
      <c r="H253" s="53"/>
      <c r="I253" s="44"/>
      <c r="J253" s="53"/>
      <c r="K253" s="47"/>
      <c r="L253" s="53"/>
      <c r="M253" s="5"/>
      <c r="N253" s="55"/>
      <c r="O253" s="55"/>
      <c r="P253" s="55"/>
      <c r="Q253" s="55"/>
      <c r="R253" s="55"/>
    </row>
    <row r="254" spans="1:18" ht="18.75">
      <c r="A254" s="37"/>
      <c r="B254" s="53"/>
      <c r="C254" s="5"/>
      <c r="D254" s="5"/>
      <c r="E254" s="49"/>
      <c r="F254" s="53"/>
      <c r="G254" s="5"/>
      <c r="H254" s="53"/>
      <c r="I254" s="44"/>
      <c r="J254" s="53"/>
      <c r="K254" s="47"/>
      <c r="L254" s="53"/>
      <c r="M254" s="5"/>
      <c r="N254" s="55"/>
      <c r="O254" s="55"/>
      <c r="P254" s="55"/>
      <c r="Q254" s="55"/>
      <c r="R254" s="55"/>
    </row>
    <row r="255" spans="1:18" ht="18.75">
      <c r="A255" s="37"/>
      <c r="B255" s="53"/>
      <c r="C255" s="5"/>
      <c r="D255" s="5"/>
      <c r="E255" s="49"/>
      <c r="F255" s="53"/>
      <c r="G255" s="5"/>
      <c r="H255" s="53"/>
      <c r="I255" s="44"/>
      <c r="J255" s="53"/>
      <c r="K255" s="47"/>
      <c r="L255" s="53"/>
      <c r="M255" s="5"/>
      <c r="N255" s="55"/>
      <c r="O255" s="55"/>
      <c r="P255" s="55"/>
      <c r="Q255" s="55"/>
      <c r="R255" s="55"/>
    </row>
    <row r="256" spans="1:18" ht="18.75">
      <c r="A256" s="37"/>
      <c r="B256" s="53"/>
      <c r="C256" s="5"/>
      <c r="D256" s="5"/>
      <c r="E256" s="49"/>
      <c r="F256" s="53"/>
      <c r="G256" s="5"/>
      <c r="H256" s="53"/>
      <c r="I256" s="44"/>
      <c r="J256" s="53"/>
      <c r="K256" s="47"/>
      <c r="L256" s="53"/>
      <c r="M256" s="5"/>
      <c r="N256" s="55"/>
      <c r="O256" s="55"/>
      <c r="P256" s="55"/>
      <c r="Q256" s="55"/>
      <c r="R256" s="55"/>
    </row>
    <row r="257" spans="1:18" ht="18.75">
      <c r="A257" s="37"/>
      <c r="B257" s="53"/>
      <c r="C257" s="5"/>
      <c r="D257" s="5"/>
      <c r="E257" s="49"/>
      <c r="F257" s="53"/>
      <c r="G257" s="5"/>
      <c r="H257" s="53"/>
      <c r="I257" s="44"/>
      <c r="J257" s="53"/>
      <c r="K257" s="47"/>
      <c r="L257" s="53"/>
      <c r="M257" s="5"/>
      <c r="N257" s="55"/>
      <c r="O257" s="55"/>
      <c r="P257" s="55"/>
      <c r="Q257" s="55"/>
      <c r="R257" s="55"/>
    </row>
    <row r="258" spans="1:18" ht="18.75">
      <c r="A258" s="37"/>
      <c r="B258" s="53"/>
      <c r="C258" s="5"/>
      <c r="D258" s="5"/>
      <c r="E258" s="49"/>
      <c r="F258" s="53"/>
      <c r="G258" s="5"/>
      <c r="H258" s="53"/>
      <c r="I258" s="44"/>
      <c r="J258" s="53"/>
      <c r="K258" s="47"/>
      <c r="L258" s="53"/>
      <c r="M258" s="5"/>
      <c r="N258" s="55"/>
      <c r="O258" s="55"/>
      <c r="P258" s="55"/>
      <c r="Q258" s="55"/>
      <c r="R258" s="55"/>
    </row>
    <row r="259" spans="1:18" ht="18.75">
      <c r="A259" s="37"/>
      <c r="B259" s="53"/>
      <c r="C259" s="5"/>
      <c r="D259" s="5"/>
      <c r="E259" s="49"/>
      <c r="F259" s="53"/>
      <c r="G259" s="5"/>
      <c r="H259" s="53"/>
      <c r="I259" s="44"/>
      <c r="J259" s="53"/>
      <c r="K259" s="47"/>
      <c r="L259" s="53"/>
      <c r="M259" s="5"/>
      <c r="N259" s="55"/>
      <c r="O259" s="55"/>
      <c r="P259" s="55"/>
      <c r="Q259" s="55"/>
      <c r="R259" s="55"/>
    </row>
    <row r="260" spans="1:18" ht="18.75">
      <c r="A260" s="37"/>
      <c r="B260" s="53"/>
      <c r="C260" s="5"/>
      <c r="D260" s="5"/>
      <c r="E260" s="49"/>
      <c r="F260" s="53"/>
      <c r="G260" s="5"/>
      <c r="H260" s="53"/>
      <c r="I260" s="44"/>
      <c r="J260" s="53"/>
      <c r="K260" s="47"/>
      <c r="L260" s="53"/>
      <c r="M260" s="5"/>
      <c r="N260" s="55"/>
      <c r="O260" s="55"/>
      <c r="P260" s="55"/>
      <c r="Q260" s="55"/>
      <c r="R260" s="55"/>
    </row>
    <row r="261" spans="1:18" ht="18.75">
      <c r="A261" s="37"/>
      <c r="B261" s="53"/>
      <c r="C261" s="5"/>
      <c r="D261" s="5"/>
      <c r="E261" s="49"/>
      <c r="F261" s="53"/>
      <c r="G261" s="5"/>
      <c r="H261" s="53"/>
      <c r="I261" s="44"/>
      <c r="J261" s="53"/>
      <c r="K261" s="47"/>
      <c r="L261" s="53"/>
      <c r="M261" s="5"/>
      <c r="N261" s="55"/>
      <c r="O261" s="55"/>
      <c r="P261" s="55"/>
      <c r="Q261" s="55"/>
      <c r="R261" s="55"/>
    </row>
    <row r="262" spans="1:18" ht="18.75">
      <c r="A262" s="37"/>
      <c r="B262" s="53"/>
      <c r="C262" s="5"/>
      <c r="D262" s="5"/>
      <c r="E262" s="49"/>
      <c r="F262" s="53"/>
      <c r="G262" s="5"/>
      <c r="H262" s="53"/>
      <c r="I262" s="44"/>
      <c r="J262" s="53"/>
      <c r="K262" s="47"/>
      <c r="L262" s="53"/>
      <c r="M262" s="5"/>
      <c r="N262" s="55"/>
      <c r="O262" s="55"/>
      <c r="P262" s="55"/>
      <c r="Q262" s="55"/>
      <c r="R262" s="55"/>
    </row>
    <row r="263" spans="1:18" ht="18.75">
      <c r="A263" s="37"/>
      <c r="B263" s="53"/>
      <c r="C263" s="5"/>
      <c r="D263" s="5"/>
      <c r="E263" s="49"/>
      <c r="F263" s="53"/>
      <c r="G263" s="5"/>
      <c r="H263" s="53"/>
      <c r="I263" s="44"/>
      <c r="J263" s="53"/>
      <c r="K263" s="47"/>
      <c r="L263" s="53"/>
      <c r="M263" s="5"/>
      <c r="N263" s="55"/>
      <c r="O263" s="55"/>
      <c r="P263" s="55"/>
      <c r="Q263" s="55"/>
      <c r="R263" s="55"/>
    </row>
    <row r="264" spans="1:18" ht="18.75">
      <c r="A264" s="37"/>
      <c r="B264" s="53"/>
      <c r="C264" s="5"/>
      <c r="D264" s="5"/>
      <c r="E264" s="49"/>
      <c r="F264" s="53"/>
      <c r="G264" s="5"/>
      <c r="H264" s="53"/>
      <c r="I264" s="44"/>
      <c r="J264" s="53"/>
      <c r="K264" s="47"/>
      <c r="L264" s="53"/>
      <c r="M264" s="5"/>
      <c r="N264" s="55"/>
      <c r="O264" s="55"/>
      <c r="P264" s="55"/>
      <c r="Q264" s="55"/>
      <c r="R264" s="55"/>
    </row>
    <row r="265" spans="1:18" ht="18.75">
      <c r="A265" s="37"/>
      <c r="B265" s="53"/>
      <c r="C265" s="5"/>
      <c r="D265" s="5"/>
      <c r="E265" s="49"/>
      <c r="F265" s="53"/>
      <c r="G265" s="5"/>
      <c r="H265" s="53"/>
      <c r="I265" s="44"/>
      <c r="J265" s="53"/>
      <c r="K265" s="47"/>
      <c r="L265" s="53"/>
      <c r="M265" s="5"/>
      <c r="N265" s="55"/>
      <c r="O265" s="55"/>
      <c r="P265" s="55"/>
      <c r="Q265" s="55"/>
      <c r="R265" s="55"/>
    </row>
    <row r="266" spans="1:18" ht="18.75">
      <c r="A266" s="37"/>
      <c r="B266" s="53"/>
      <c r="C266" s="5"/>
      <c r="D266" s="5"/>
      <c r="E266" s="49"/>
      <c r="F266" s="53"/>
      <c r="G266" s="5"/>
      <c r="H266" s="53"/>
      <c r="I266" s="44"/>
      <c r="J266" s="53"/>
      <c r="K266" s="47"/>
      <c r="L266" s="53"/>
      <c r="M266" s="5"/>
      <c r="N266" s="55"/>
      <c r="O266" s="55"/>
      <c r="P266" s="55"/>
      <c r="Q266" s="55"/>
      <c r="R266" s="55"/>
    </row>
    <row r="267" spans="1:18" ht="18.75">
      <c r="A267" s="37"/>
      <c r="B267" s="53"/>
      <c r="C267" s="5"/>
      <c r="D267" s="5"/>
      <c r="E267" s="49"/>
      <c r="F267" s="53"/>
      <c r="G267" s="5"/>
      <c r="H267" s="53"/>
      <c r="I267" s="44"/>
      <c r="J267" s="53"/>
      <c r="K267" s="47"/>
      <c r="L267" s="53"/>
      <c r="M267" s="5"/>
      <c r="N267" s="55"/>
      <c r="O267" s="55"/>
      <c r="P267" s="55"/>
      <c r="Q267" s="55"/>
      <c r="R267" s="55"/>
    </row>
    <row r="268" spans="1:18" ht="18.75">
      <c r="A268" s="37"/>
      <c r="B268" s="53"/>
      <c r="C268" s="5"/>
      <c r="D268" s="5"/>
      <c r="E268" s="49"/>
      <c r="F268" s="53"/>
      <c r="G268" s="5"/>
      <c r="H268" s="53"/>
      <c r="I268" s="44"/>
      <c r="J268" s="53"/>
      <c r="K268" s="47"/>
      <c r="L268" s="53"/>
      <c r="M268" s="5"/>
      <c r="N268" s="55"/>
      <c r="O268" s="55"/>
      <c r="P268" s="55"/>
      <c r="Q268" s="55"/>
      <c r="R268" s="55"/>
    </row>
    <row r="269" spans="1:18" ht="18.75">
      <c r="A269" s="37"/>
      <c r="B269" s="53"/>
      <c r="C269" s="5"/>
      <c r="D269" s="5"/>
      <c r="E269" s="49"/>
      <c r="F269" s="53"/>
      <c r="G269" s="5"/>
      <c r="H269" s="53"/>
      <c r="I269" s="44"/>
      <c r="J269" s="53"/>
      <c r="K269" s="47"/>
      <c r="L269" s="53"/>
      <c r="M269" s="5"/>
      <c r="N269" s="55"/>
      <c r="O269" s="55"/>
      <c r="P269" s="55"/>
      <c r="Q269" s="55"/>
      <c r="R269" s="55"/>
    </row>
    <row r="270" spans="1:18" ht="18.75">
      <c r="A270" s="37"/>
      <c r="B270" s="53"/>
      <c r="C270" s="5"/>
      <c r="D270" s="5"/>
      <c r="E270" s="49"/>
      <c r="F270" s="53"/>
      <c r="G270" s="5"/>
      <c r="H270" s="53"/>
      <c r="I270" s="44"/>
      <c r="J270" s="53"/>
      <c r="K270" s="47"/>
      <c r="L270" s="53"/>
      <c r="M270" s="5"/>
      <c r="N270" s="55"/>
      <c r="O270" s="55"/>
      <c r="P270" s="55"/>
      <c r="Q270" s="55"/>
      <c r="R270" s="55"/>
    </row>
    <row r="271" spans="1:18" ht="18.75">
      <c r="A271" s="37"/>
      <c r="B271" s="53"/>
      <c r="C271" s="5"/>
      <c r="D271" s="5"/>
      <c r="E271" s="49"/>
      <c r="F271" s="53"/>
      <c r="G271" s="5"/>
      <c r="H271" s="53"/>
      <c r="I271" s="44"/>
      <c r="J271" s="53"/>
      <c r="K271" s="47"/>
      <c r="L271" s="53"/>
      <c r="M271" s="5"/>
      <c r="N271" s="55"/>
      <c r="O271" s="55"/>
      <c r="P271" s="55"/>
      <c r="Q271" s="55"/>
      <c r="R271" s="55"/>
    </row>
    <row r="272" spans="1:18" ht="18.75">
      <c r="A272" s="37"/>
      <c r="B272" s="53"/>
      <c r="C272" s="5"/>
      <c r="D272" s="5"/>
      <c r="E272" s="49"/>
      <c r="F272" s="53"/>
      <c r="G272" s="5"/>
      <c r="H272" s="53"/>
      <c r="I272" s="44"/>
      <c r="J272" s="53"/>
      <c r="K272" s="47"/>
      <c r="L272" s="53"/>
      <c r="M272" s="5"/>
      <c r="N272" s="55"/>
      <c r="O272" s="55"/>
      <c r="P272" s="55"/>
      <c r="Q272" s="55"/>
      <c r="R272" s="55"/>
    </row>
    <row r="273" spans="1:18" ht="18.75">
      <c r="A273" s="37"/>
      <c r="B273" s="53"/>
      <c r="C273" s="5"/>
      <c r="D273" s="5"/>
      <c r="E273" s="49"/>
      <c r="F273" s="53"/>
      <c r="G273" s="5"/>
      <c r="H273" s="53"/>
      <c r="I273" s="44"/>
      <c r="J273" s="53"/>
      <c r="K273" s="47"/>
      <c r="L273" s="53"/>
      <c r="M273" s="5"/>
      <c r="N273" s="55"/>
      <c r="O273" s="55"/>
      <c r="P273" s="55"/>
      <c r="Q273" s="55"/>
      <c r="R273" s="55"/>
    </row>
    <row r="274" spans="1:18" ht="18.75">
      <c r="A274" s="37"/>
      <c r="B274" s="53"/>
      <c r="C274" s="5"/>
      <c r="D274" s="5"/>
      <c r="E274" s="49"/>
      <c r="F274" s="53"/>
      <c r="G274" s="5"/>
      <c r="H274" s="53"/>
      <c r="I274" s="44"/>
      <c r="J274" s="53"/>
      <c r="K274" s="47"/>
      <c r="L274" s="53"/>
      <c r="M274" s="5"/>
      <c r="N274" s="55"/>
      <c r="O274" s="55"/>
      <c r="P274" s="55"/>
      <c r="Q274" s="55"/>
      <c r="R274" s="55"/>
    </row>
    <row r="275" spans="1:18" ht="18.75">
      <c r="A275" s="37"/>
      <c r="B275" s="53"/>
      <c r="C275" s="5"/>
      <c r="D275" s="5"/>
      <c r="E275" s="49"/>
      <c r="F275" s="53"/>
      <c r="G275" s="5"/>
      <c r="H275" s="53"/>
      <c r="I275" s="44"/>
      <c r="J275" s="53"/>
      <c r="K275" s="47"/>
      <c r="L275" s="53"/>
      <c r="M275" s="5"/>
      <c r="N275" s="55"/>
      <c r="O275" s="55"/>
      <c r="P275" s="55"/>
      <c r="Q275" s="55"/>
      <c r="R275" s="55"/>
    </row>
    <row r="276" spans="1:18" ht="18.75">
      <c r="A276" s="37"/>
      <c r="B276" s="53"/>
      <c r="C276" s="5"/>
      <c r="D276" s="5"/>
      <c r="E276" s="49"/>
      <c r="F276" s="53"/>
      <c r="G276" s="5"/>
      <c r="H276" s="53"/>
      <c r="I276" s="44"/>
      <c r="J276" s="53"/>
      <c r="K276" s="47"/>
      <c r="L276" s="53"/>
      <c r="M276" s="5"/>
      <c r="N276" s="55"/>
      <c r="O276" s="55"/>
      <c r="P276" s="55"/>
      <c r="Q276" s="55"/>
      <c r="R276" s="55"/>
    </row>
    <row r="277" spans="1:18" ht="18.75">
      <c r="A277" s="37"/>
      <c r="B277" s="53"/>
      <c r="C277" s="5"/>
      <c r="D277" s="5"/>
      <c r="E277" s="49"/>
      <c r="F277" s="53"/>
      <c r="G277" s="5"/>
      <c r="H277" s="53"/>
      <c r="I277" s="44"/>
      <c r="J277" s="53"/>
      <c r="K277" s="47"/>
      <c r="L277" s="53"/>
      <c r="M277" s="5"/>
      <c r="N277" s="55"/>
      <c r="O277" s="55"/>
      <c r="P277" s="55"/>
      <c r="Q277" s="55"/>
      <c r="R277" s="55"/>
    </row>
    <row r="278" spans="1:18" ht="18.75">
      <c r="A278" s="37"/>
      <c r="B278" s="53"/>
      <c r="C278" s="5"/>
      <c r="D278" s="5"/>
      <c r="E278" s="49"/>
      <c r="F278" s="53"/>
      <c r="G278" s="5"/>
      <c r="H278" s="53"/>
      <c r="I278" s="44"/>
      <c r="J278" s="53"/>
      <c r="K278" s="47"/>
      <c r="L278" s="53"/>
      <c r="M278" s="5"/>
      <c r="N278" s="55"/>
      <c r="O278" s="55"/>
      <c r="P278" s="55"/>
      <c r="Q278" s="55"/>
      <c r="R278" s="55"/>
    </row>
    <row r="279" spans="1:18" ht="18.75">
      <c r="A279" s="37"/>
      <c r="B279" s="53"/>
      <c r="C279" s="5"/>
      <c r="D279" s="5"/>
      <c r="E279" s="49"/>
      <c r="F279" s="53"/>
      <c r="G279" s="5"/>
      <c r="H279" s="53"/>
      <c r="I279" s="44"/>
      <c r="J279" s="53"/>
      <c r="K279" s="47"/>
      <c r="L279" s="53"/>
      <c r="M279" s="5"/>
      <c r="N279" s="55"/>
      <c r="O279" s="55"/>
      <c r="P279" s="55"/>
      <c r="Q279" s="55"/>
      <c r="R279" s="55"/>
    </row>
    <row r="280" spans="1:18" ht="18.75">
      <c r="A280" s="37"/>
      <c r="B280" s="53"/>
      <c r="C280" s="5"/>
      <c r="D280" s="5"/>
      <c r="E280" s="49"/>
      <c r="F280" s="53"/>
      <c r="G280" s="5"/>
      <c r="H280" s="53"/>
      <c r="I280" s="44"/>
      <c r="J280" s="53"/>
      <c r="K280" s="47"/>
      <c r="L280" s="53"/>
      <c r="M280" s="5"/>
      <c r="N280" s="55"/>
      <c r="O280" s="55"/>
      <c r="P280" s="55"/>
      <c r="Q280" s="55"/>
      <c r="R280" s="55"/>
    </row>
    <row r="281" spans="1:18" ht="18.75">
      <c r="A281" s="37"/>
      <c r="B281" s="53"/>
      <c r="C281" s="5"/>
      <c r="D281" s="5"/>
      <c r="E281" s="49"/>
      <c r="F281" s="53"/>
      <c r="G281" s="5"/>
      <c r="H281" s="53"/>
      <c r="I281" s="44"/>
      <c r="J281" s="53"/>
      <c r="K281" s="47"/>
      <c r="L281" s="53"/>
      <c r="M281" s="5"/>
      <c r="N281" s="55"/>
      <c r="O281" s="55"/>
      <c r="P281" s="55"/>
      <c r="Q281" s="55"/>
      <c r="R281" s="55"/>
    </row>
    <row r="282" spans="1:18" ht="18.75">
      <c r="A282" s="37"/>
      <c r="B282" s="53"/>
      <c r="C282" s="5"/>
      <c r="D282" s="5"/>
      <c r="E282" s="49"/>
      <c r="F282" s="53"/>
      <c r="G282" s="5"/>
      <c r="H282" s="53"/>
      <c r="I282" s="44"/>
      <c r="J282" s="53"/>
      <c r="K282" s="47"/>
      <c r="L282" s="53"/>
      <c r="M282" s="5"/>
      <c r="N282" s="55"/>
      <c r="O282" s="55"/>
      <c r="P282" s="55"/>
      <c r="Q282" s="55"/>
      <c r="R282" s="55"/>
    </row>
    <row r="283" spans="1:18" ht="18.75">
      <c r="A283" s="47"/>
      <c r="B283" s="53"/>
      <c r="C283" s="5"/>
      <c r="D283" s="5"/>
      <c r="E283" s="49"/>
      <c r="F283" s="53"/>
      <c r="G283" s="5"/>
      <c r="H283" s="53"/>
      <c r="I283" s="44"/>
      <c r="J283" s="53"/>
      <c r="K283" s="47"/>
      <c r="L283" s="53"/>
      <c r="M283" s="5"/>
      <c r="N283" s="55"/>
      <c r="O283" s="55"/>
      <c r="P283" s="55"/>
      <c r="Q283" s="55"/>
      <c r="R283" s="55"/>
    </row>
    <row r="284" spans="1:18" ht="18.75">
      <c r="A284" s="47"/>
      <c r="B284" s="53"/>
      <c r="C284" s="5"/>
      <c r="D284" s="5"/>
      <c r="E284" s="49"/>
      <c r="F284" s="53"/>
      <c r="G284" s="5"/>
      <c r="H284" s="53"/>
      <c r="I284" s="44"/>
      <c r="J284" s="53"/>
      <c r="K284" s="47"/>
      <c r="L284" s="53"/>
      <c r="M284" s="5"/>
      <c r="N284" s="55"/>
      <c r="O284" s="55"/>
      <c r="P284" s="55"/>
      <c r="Q284" s="55"/>
      <c r="R284" s="55"/>
    </row>
    <row r="285" spans="1:18" ht="18.75">
      <c r="A285" s="47"/>
      <c r="B285" s="53"/>
      <c r="C285" s="5"/>
      <c r="D285" s="5"/>
      <c r="E285" s="49"/>
      <c r="F285" s="53"/>
      <c r="G285" s="5"/>
      <c r="H285" s="53"/>
      <c r="I285" s="44"/>
      <c r="J285" s="53"/>
      <c r="K285" s="47"/>
      <c r="L285" s="53"/>
      <c r="M285" s="5"/>
      <c r="N285" s="55"/>
      <c r="O285" s="55"/>
      <c r="P285" s="55"/>
      <c r="Q285" s="55"/>
      <c r="R285" s="55"/>
    </row>
    <row r="286" spans="1:18" ht="18.75">
      <c r="A286" s="47"/>
      <c r="B286" s="53"/>
      <c r="C286" s="5"/>
      <c r="D286" s="5"/>
      <c r="E286" s="49"/>
      <c r="F286" s="53"/>
      <c r="G286" s="5"/>
      <c r="H286" s="53"/>
      <c r="I286" s="44"/>
      <c r="J286" s="53"/>
      <c r="K286" s="47"/>
      <c r="L286" s="53"/>
      <c r="M286" s="5"/>
      <c r="N286" s="55"/>
      <c r="O286" s="55"/>
      <c r="P286" s="55"/>
      <c r="Q286" s="55"/>
      <c r="R286" s="55"/>
    </row>
    <row r="287" spans="1:18" ht="18.75">
      <c r="A287" s="47"/>
      <c r="B287" s="53"/>
      <c r="C287" s="5"/>
      <c r="D287" s="5"/>
      <c r="E287" s="49"/>
      <c r="F287" s="53"/>
      <c r="G287" s="5"/>
      <c r="H287" s="53"/>
      <c r="I287" s="44"/>
      <c r="J287" s="53"/>
      <c r="K287" s="47"/>
      <c r="L287" s="53"/>
      <c r="M287" s="5"/>
      <c r="N287" s="55"/>
      <c r="O287" s="55"/>
      <c r="P287" s="55"/>
      <c r="Q287" s="55"/>
      <c r="R287" s="55"/>
    </row>
    <row r="288" spans="1:18" ht="18.75">
      <c r="A288" s="47"/>
      <c r="B288" s="53"/>
      <c r="C288" s="5"/>
      <c r="D288" s="5"/>
      <c r="E288" s="49"/>
      <c r="F288" s="53"/>
      <c r="G288" s="5"/>
      <c r="H288" s="53"/>
      <c r="I288" s="44"/>
      <c r="J288" s="53"/>
      <c r="K288" s="47"/>
      <c r="L288" s="53"/>
      <c r="M288" s="5"/>
      <c r="N288" s="55"/>
      <c r="O288" s="55"/>
      <c r="P288" s="55"/>
      <c r="Q288" s="55"/>
      <c r="R288" s="55"/>
    </row>
    <row r="289" spans="1:18" ht="18.75">
      <c r="A289" s="47"/>
      <c r="B289" s="53"/>
      <c r="C289" s="5"/>
      <c r="D289" s="5"/>
      <c r="E289" s="49"/>
      <c r="F289" s="53"/>
      <c r="G289" s="5"/>
      <c r="H289" s="53"/>
      <c r="I289" s="44"/>
      <c r="J289" s="53"/>
      <c r="K289" s="47"/>
      <c r="L289" s="53"/>
      <c r="M289" s="5"/>
      <c r="N289" s="55"/>
      <c r="O289" s="55"/>
      <c r="P289" s="55"/>
      <c r="Q289" s="55"/>
      <c r="R289" s="55"/>
    </row>
    <row r="290" spans="1:18" ht="18.75">
      <c r="A290" s="47"/>
      <c r="B290" s="53"/>
      <c r="C290" s="5"/>
      <c r="D290" s="5"/>
      <c r="E290" s="49"/>
      <c r="F290" s="53"/>
      <c r="G290" s="5"/>
      <c r="H290" s="53"/>
      <c r="I290" s="44"/>
      <c r="J290" s="53"/>
      <c r="K290" s="47"/>
      <c r="L290" s="53"/>
      <c r="M290" s="5"/>
      <c r="N290" s="55"/>
      <c r="O290" s="55"/>
      <c r="P290" s="55"/>
      <c r="Q290" s="55"/>
      <c r="R290" s="55"/>
    </row>
    <row r="291" spans="1:18" ht="18.75">
      <c r="A291" s="47"/>
      <c r="B291" s="53"/>
      <c r="C291" s="5"/>
      <c r="D291" s="5"/>
      <c r="E291" s="49"/>
      <c r="F291" s="53"/>
      <c r="G291" s="5"/>
      <c r="H291" s="53"/>
      <c r="I291" s="44"/>
      <c r="J291" s="53"/>
      <c r="K291" s="47"/>
      <c r="L291" s="53"/>
      <c r="M291" s="5"/>
      <c r="N291" s="55"/>
      <c r="O291" s="55"/>
      <c r="P291" s="55"/>
      <c r="Q291" s="55"/>
      <c r="R291" s="55"/>
    </row>
    <row r="292" spans="1:18" ht="18.75">
      <c r="A292" s="47"/>
      <c r="B292" s="53"/>
      <c r="C292" s="5"/>
      <c r="D292" s="5"/>
      <c r="E292" s="49"/>
      <c r="F292" s="53"/>
      <c r="G292" s="5"/>
      <c r="H292" s="53"/>
      <c r="I292" s="44"/>
      <c r="J292" s="53"/>
      <c r="K292" s="47"/>
      <c r="L292" s="53"/>
      <c r="M292" s="5"/>
      <c r="N292" s="55"/>
      <c r="O292" s="55"/>
      <c r="P292" s="55"/>
      <c r="Q292" s="55"/>
      <c r="R292" s="55"/>
    </row>
    <row r="293" spans="1:18" ht="18.75">
      <c r="A293" s="47"/>
      <c r="B293" s="53"/>
      <c r="C293" s="5"/>
      <c r="D293" s="5"/>
      <c r="E293" s="49"/>
      <c r="F293" s="53"/>
      <c r="G293" s="5"/>
      <c r="H293" s="53"/>
      <c r="I293" s="44"/>
      <c r="J293" s="53"/>
      <c r="K293" s="47"/>
      <c r="L293" s="53"/>
      <c r="M293" s="5" t="str">
        <f t="shared" ref="M293:M302" si="0">IF(K293="резидент ОРБИ","ООО, ИП","")</f>
        <v/>
      </c>
      <c r="N293" s="55" t="str">
        <f t="shared" ref="N293:N302" si="1">IF(K293="резидент ОРБИ","резидент ОРБИ","")</f>
        <v/>
      </c>
      <c r="O293" s="55"/>
      <c r="P293" s="55" t="str">
        <f t="shared" ref="P293:P302" si="2">IF(K293="резидент ОРБИ","резидент ОРБИ","")</f>
        <v/>
      </c>
      <c r="Q293" s="55" t="str">
        <f t="shared" ref="Q293:Q302" si="3">IF(K293="резидент ОРБИ","резидент ОРБИ","")</f>
        <v/>
      </c>
      <c r="R293" s="55" t="str">
        <f t="shared" ref="R293:R302" si="4">IF(K293="резидент ОРБИ","резидент ОРБИ","")</f>
        <v/>
      </c>
    </row>
    <row r="294" spans="1:18" ht="18.75">
      <c r="A294" s="47"/>
      <c r="B294" s="53"/>
      <c r="C294" s="5"/>
      <c r="D294" s="5"/>
      <c r="E294" s="49"/>
      <c r="F294" s="53"/>
      <c r="G294" s="5"/>
      <c r="H294" s="53"/>
      <c r="I294" s="44"/>
      <c r="J294" s="53"/>
      <c r="K294" s="47"/>
      <c r="L294" s="53"/>
      <c r="M294" s="5" t="str">
        <f t="shared" si="0"/>
        <v/>
      </c>
      <c r="N294" s="55" t="str">
        <f t="shared" si="1"/>
        <v/>
      </c>
      <c r="O294" s="55"/>
      <c r="P294" s="55" t="str">
        <f t="shared" si="2"/>
        <v/>
      </c>
      <c r="Q294" s="55" t="str">
        <f t="shared" si="3"/>
        <v/>
      </c>
      <c r="R294" s="55" t="str">
        <f t="shared" si="4"/>
        <v/>
      </c>
    </row>
    <row r="295" spans="1:18" ht="18.75">
      <c r="A295" s="47"/>
      <c r="B295" s="53"/>
      <c r="C295" s="5"/>
      <c r="D295" s="5"/>
      <c r="E295" s="49"/>
      <c r="F295" s="53"/>
      <c r="G295" s="5"/>
      <c r="H295" s="53"/>
      <c r="I295" s="44"/>
      <c r="J295" s="53"/>
      <c r="K295" s="47"/>
      <c r="L295" s="53"/>
      <c r="M295" s="5" t="str">
        <f t="shared" si="0"/>
        <v/>
      </c>
      <c r="N295" s="55" t="str">
        <f t="shared" si="1"/>
        <v/>
      </c>
      <c r="O295" s="55"/>
      <c r="P295" s="55" t="str">
        <f t="shared" si="2"/>
        <v/>
      </c>
      <c r="Q295" s="55" t="str">
        <f t="shared" si="3"/>
        <v/>
      </c>
      <c r="R295" s="55" t="str">
        <f t="shared" si="4"/>
        <v/>
      </c>
    </row>
    <row r="296" spans="1:18" ht="18.75">
      <c r="A296" s="47"/>
      <c r="B296" s="53"/>
      <c r="C296" s="5"/>
      <c r="D296" s="5"/>
      <c r="E296" s="49"/>
      <c r="F296" s="53"/>
      <c r="G296" s="5"/>
      <c r="H296" s="53"/>
      <c r="I296" s="44"/>
      <c r="J296" s="53"/>
      <c r="K296" s="47"/>
      <c r="L296" s="53"/>
      <c r="M296" s="5" t="str">
        <f t="shared" si="0"/>
        <v/>
      </c>
      <c r="N296" s="55" t="str">
        <f t="shared" si="1"/>
        <v/>
      </c>
      <c r="O296" s="55"/>
      <c r="P296" s="55" t="str">
        <f t="shared" si="2"/>
        <v/>
      </c>
      <c r="Q296" s="55" t="str">
        <f t="shared" si="3"/>
        <v/>
      </c>
      <c r="R296" s="55" t="str">
        <f t="shared" si="4"/>
        <v/>
      </c>
    </row>
    <row r="297" spans="1:18" ht="18.75">
      <c r="A297" s="47"/>
      <c r="B297" s="53"/>
      <c r="C297" s="5"/>
      <c r="D297" s="5"/>
      <c r="E297" s="49"/>
      <c r="F297" s="53"/>
      <c r="G297" s="5"/>
      <c r="H297" s="53"/>
      <c r="I297" s="44"/>
      <c r="J297" s="53"/>
      <c r="K297" s="47"/>
      <c r="L297" s="53"/>
      <c r="M297" s="5" t="str">
        <f t="shared" si="0"/>
        <v/>
      </c>
      <c r="N297" s="55" t="str">
        <f t="shared" si="1"/>
        <v/>
      </c>
      <c r="O297" s="55"/>
      <c r="P297" s="55" t="str">
        <f t="shared" si="2"/>
        <v/>
      </c>
      <c r="Q297" s="55" t="str">
        <f t="shared" si="3"/>
        <v/>
      </c>
      <c r="R297" s="55" t="str">
        <f t="shared" si="4"/>
        <v/>
      </c>
    </row>
    <row r="298" spans="1:18" ht="18.75">
      <c r="A298" s="47"/>
      <c r="B298" s="53"/>
      <c r="C298" s="5"/>
      <c r="D298" s="5"/>
      <c r="E298" s="49"/>
      <c r="F298" s="53"/>
      <c r="G298" s="5"/>
      <c r="H298" s="53"/>
      <c r="I298" s="44"/>
      <c r="J298" s="53"/>
      <c r="K298" s="47"/>
      <c r="L298" s="53"/>
      <c r="M298" s="5" t="str">
        <f t="shared" si="0"/>
        <v/>
      </c>
      <c r="N298" s="55" t="str">
        <f t="shared" si="1"/>
        <v/>
      </c>
      <c r="O298" s="55"/>
      <c r="P298" s="55" t="str">
        <f t="shared" si="2"/>
        <v/>
      </c>
      <c r="Q298" s="55" t="str">
        <f t="shared" si="3"/>
        <v/>
      </c>
      <c r="R298" s="55" t="str">
        <f t="shared" si="4"/>
        <v/>
      </c>
    </row>
    <row r="299" spans="1:18" ht="18.75">
      <c r="A299" s="47"/>
      <c r="B299" s="53"/>
      <c r="C299" s="5"/>
      <c r="D299" s="5"/>
      <c r="E299" s="49"/>
      <c r="F299" s="53"/>
      <c r="G299" s="5"/>
      <c r="H299" s="53"/>
      <c r="I299" s="44"/>
      <c r="J299" s="53"/>
      <c r="K299" s="47"/>
      <c r="L299" s="53"/>
      <c r="M299" s="5" t="str">
        <f t="shared" si="0"/>
        <v/>
      </c>
      <c r="N299" s="55" t="str">
        <f t="shared" si="1"/>
        <v/>
      </c>
      <c r="O299" s="55"/>
      <c r="P299" s="55" t="str">
        <f t="shared" si="2"/>
        <v/>
      </c>
      <c r="Q299" s="55" t="str">
        <f t="shared" si="3"/>
        <v/>
      </c>
      <c r="R299" s="55" t="str">
        <f t="shared" si="4"/>
        <v/>
      </c>
    </row>
    <row r="300" spans="1:18" ht="18.75">
      <c r="A300" s="47"/>
      <c r="B300" s="53"/>
      <c r="C300" s="5"/>
      <c r="D300" s="5"/>
      <c r="E300" s="49"/>
      <c r="F300" s="53"/>
      <c r="G300" s="5"/>
      <c r="H300" s="53"/>
      <c r="I300" s="44"/>
      <c r="J300" s="53"/>
      <c r="K300" s="47"/>
      <c r="L300" s="53"/>
      <c r="M300" s="5" t="str">
        <f t="shared" si="0"/>
        <v/>
      </c>
      <c r="N300" s="55" t="str">
        <f t="shared" si="1"/>
        <v/>
      </c>
      <c r="O300" s="55"/>
      <c r="P300" s="55" t="str">
        <f t="shared" si="2"/>
        <v/>
      </c>
      <c r="Q300" s="55" t="str">
        <f t="shared" si="3"/>
        <v/>
      </c>
      <c r="R300" s="55" t="str">
        <f t="shared" si="4"/>
        <v/>
      </c>
    </row>
    <row r="301" spans="1:18" ht="18.75">
      <c r="A301" s="47"/>
      <c r="B301" s="53"/>
      <c r="C301" s="5"/>
      <c r="D301" s="5"/>
      <c r="E301" s="49"/>
      <c r="F301" s="53"/>
      <c r="G301" s="5"/>
      <c r="H301" s="53"/>
      <c r="I301" s="44"/>
      <c r="J301" s="53"/>
      <c r="K301" s="47"/>
      <c r="L301" s="53"/>
      <c r="M301" s="5" t="str">
        <f t="shared" si="0"/>
        <v/>
      </c>
      <c r="N301" s="55" t="str">
        <f t="shared" si="1"/>
        <v/>
      </c>
      <c r="O301" s="55"/>
      <c r="P301" s="55" t="str">
        <f t="shared" si="2"/>
        <v/>
      </c>
      <c r="Q301" s="55" t="str">
        <f t="shared" si="3"/>
        <v/>
      </c>
      <c r="R301" s="55" t="str">
        <f t="shared" si="4"/>
        <v/>
      </c>
    </row>
    <row r="302" spans="1:18" ht="18.75">
      <c r="A302" s="47"/>
      <c r="B302" s="53"/>
      <c r="C302" s="5"/>
      <c r="D302" s="5"/>
      <c r="E302" s="49"/>
      <c r="F302" s="53"/>
      <c r="G302" s="5"/>
      <c r="H302" s="53"/>
      <c r="I302" s="44"/>
      <c r="J302" s="53"/>
      <c r="K302" s="47"/>
      <c r="L302" s="53"/>
      <c r="M302" s="5" t="str">
        <f t="shared" si="0"/>
        <v/>
      </c>
      <c r="N302" s="55" t="str">
        <f t="shared" si="1"/>
        <v/>
      </c>
      <c r="O302" s="55"/>
      <c r="P302" s="55" t="str">
        <f t="shared" si="2"/>
        <v/>
      </c>
      <c r="Q302" s="55" t="str">
        <f t="shared" si="3"/>
        <v/>
      </c>
      <c r="R302" s="55" t="str">
        <f t="shared" si="4"/>
        <v/>
      </c>
    </row>
    <row r="303" spans="1:18" ht="18.75">
      <c r="A303" s="47"/>
      <c r="B303" s="53"/>
    </row>
    <row r="304" spans="1:18" ht="18.75">
      <c r="A304" s="47"/>
      <c r="B304" s="53"/>
    </row>
    <row r="305" spans="1:2" ht="18.75">
      <c r="A305" s="47"/>
      <c r="B305" s="53"/>
    </row>
  </sheetData>
  <mergeCells count="6">
    <mergeCell ref="A2:R2"/>
    <mergeCell ref="A4:A6"/>
    <mergeCell ref="B4:B6"/>
    <mergeCell ref="C4:C6"/>
    <mergeCell ref="D4:I5"/>
    <mergeCell ref="J4:R5"/>
  </mergeCells>
  <dataValidations count="8">
    <dataValidation type="list" allowBlank="1" showInputMessage="1" showErrorMessage="1" sqref="C8:C302">
      <formula1>$B$8:$B$12</formula1>
    </dataValidation>
    <dataValidation type="list" allowBlank="1" showInputMessage="1" showErrorMessage="1" sqref="I8:I302">
      <formula1>$H$8:$H$10</formula1>
      <formula2>0</formula2>
    </dataValidation>
    <dataValidation type="list" allowBlank="1" showInputMessage="1" showErrorMessage="1" sqref="G8:G302">
      <formula1>$F$8:$F$12</formula1>
      <formula2>0</formula2>
    </dataValidation>
    <dataValidation type="list" allowBlank="1" showInputMessage="1" showErrorMessage="1" sqref="E8:E302">
      <formula1>$D$8</formula1>
      <formula2>0</formula2>
    </dataValidation>
    <dataValidation type="list" allowBlank="1" showInputMessage="1" showErrorMessage="1" sqref="M8:M302">
      <formula1>$L$8:$L$10</formula1>
      <formula2>0</formula2>
    </dataValidation>
    <dataValidation type="list" allowBlank="1" showInputMessage="1" showErrorMessage="1" sqref="K8:K243">
      <formula1>$J$8:$J$10</formula1>
    </dataValidation>
    <dataValidation type="list" allowBlank="1" showInputMessage="1" showErrorMessage="1" sqref="B11">
      <formula1>$B$8:$B$11</formula1>
    </dataValidation>
    <dataValidation type="list" allowBlank="1" showInputMessage="1" showErrorMessage="1" sqref="K244:K302 L126:L150 L97:L121 L68:L92 L39:L63 L155:L179 L11:L35">
      <formula1>$J$8:$J$9</formula1>
      <formula2>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05"/>
  <sheetViews>
    <sheetView zoomScale="90" zoomScaleNormal="90" workbookViewId="0">
      <selection activeCell="A3" sqref="A3"/>
    </sheetView>
  </sheetViews>
  <sheetFormatPr defaultRowHeight="15"/>
  <cols>
    <col min="1" max="1" width="17.7109375" customWidth="1"/>
    <col min="2" max="2" width="27" hidden="1" customWidth="1"/>
    <col min="3" max="3" width="40" customWidth="1"/>
    <col min="4" max="4" width="27.7109375" hidden="1" customWidth="1"/>
    <col min="5" max="5" width="27.85546875" customWidth="1"/>
    <col min="6" max="6" width="27.85546875" hidden="1" customWidth="1"/>
    <col min="7" max="7" width="38.5703125" customWidth="1"/>
    <col min="8" max="8" width="31.28515625" hidden="1" customWidth="1"/>
    <col min="9" max="9" width="29.140625" customWidth="1"/>
    <col min="10" max="10" width="25.7109375" hidden="1" customWidth="1"/>
    <col min="11" max="11" width="25.7109375" customWidth="1"/>
    <col min="12" max="12" width="25.7109375" hidden="1" customWidth="1"/>
    <col min="13" max="13" width="25.7109375" customWidth="1"/>
    <col min="14" max="14" width="46.85546875" customWidth="1"/>
    <col min="15" max="15" width="35.85546875" customWidth="1"/>
    <col min="16" max="16" width="35.85546875" style="58" customWidth="1"/>
    <col min="17" max="17" width="92.42578125" customWidth="1"/>
    <col min="18" max="18" width="35.85546875" customWidth="1"/>
    <col min="19" max="1025" width="8.7109375" customWidth="1"/>
  </cols>
  <sheetData>
    <row r="1" spans="1:21" ht="18.75">
      <c r="R1" s="20"/>
    </row>
    <row r="2" spans="1:21" ht="31.5" customHeight="1">
      <c r="A2" s="110" t="s">
        <v>207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21" ht="15.7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59"/>
      <c r="Q3" s="21"/>
      <c r="R3" s="21"/>
      <c r="S3" s="21"/>
      <c r="T3" s="21"/>
      <c r="U3" s="21"/>
    </row>
    <row r="4" spans="1:21" ht="15" customHeight="1" thickBot="1">
      <c r="A4" s="111" t="s">
        <v>123</v>
      </c>
      <c r="B4" s="112" t="s">
        <v>124</v>
      </c>
      <c r="C4" s="111" t="s">
        <v>124</v>
      </c>
      <c r="D4" s="113" t="s">
        <v>125</v>
      </c>
      <c r="E4" s="113"/>
      <c r="F4" s="113"/>
      <c r="G4" s="113"/>
      <c r="H4" s="113"/>
      <c r="I4" s="113"/>
      <c r="J4" s="114" t="s">
        <v>126</v>
      </c>
      <c r="K4" s="114"/>
      <c r="L4" s="114"/>
      <c r="M4" s="114"/>
      <c r="N4" s="114"/>
      <c r="O4" s="114"/>
      <c r="P4" s="114"/>
      <c r="Q4" s="114"/>
      <c r="R4" s="114"/>
      <c r="S4" s="22"/>
    </row>
    <row r="5" spans="1:21" ht="19.5" customHeight="1" thickBot="1">
      <c r="A5" s="111"/>
      <c r="B5" s="112"/>
      <c r="C5" s="111"/>
      <c r="D5" s="113"/>
      <c r="E5" s="113"/>
      <c r="F5" s="113"/>
      <c r="G5" s="113"/>
      <c r="H5" s="113"/>
      <c r="I5" s="113"/>
      <c r="J5" s="114"/>
      <c r="K5" s="114"/>
      <c r="L5" s="114"/>
      <c r="M5" s="114"/>
      <c r="N5" s="114"/>
      <c r="O5" s="114"/>
      <c r="P5" s="114"/>
      <c r="Q5" s="114"/>
      <c r="R5" s="114"/>
      <c r="S5" s="22"/>
    </row>
    <row r="6" spans="1:21" ht="67.5" customHeight="1" thickBot="1">
      <c r="A6" s="111"/>
      <c r="B6" s="112"/>
      <c r="C6" s="111"/>
      <c r="D6" s="23" t="s">
        <v>127</v>
      </c>
      <c r="E6" s="24" t="s">
        <v>127</v>
      </c>
      <c r="F6" s="25" t="s">
        <v>128</v>
      </c>
      <c r="G6" s="25" t="s">
        <v>128</v>
      </c>
      <c r="H6" s="26" t="s">
        <v>129</v>
      </c>
      <c r="I6" s="27" t="s">
        <v>129</v>
      </c>
      <c r="J6" s="28" t="s">
        <v>130</v>
      </c>
      <c r="K6" s="29" t="s">
        <v>131</v>
      </c>
      <c r="L6" s="26" t="s">
        <v>132</v>
      </c>
      <c r="M6" s="26" t="s">
        <v>132</v>
      </c>
      <c r="N6" s="26" t="s">
        <v>1</v>
      </c>
      <c r="O6" s="30" t="s">
        <v>2</v>
      </c>
      <c r="P6" s="25" t="s">
        <v>3</v>
      </c>
      <c r="Q6" s="25" t="s">
        <v>4</v>
      </c>
      <c r="R6" s="31" t="s">
        <v>5</v>
      </c>
    </row>
    <row r="7" spans="1:21" ht="15.75" thickBot="1">
      <c r="A7" s="32">
        <v>1</v>
      </c>
      <c r="B7" s="33"/>
      <c r="C7" s="32">
        <v>2</v>
      </c>
      <c r="D7" s="33"/>
      <c r="E7" s="34">
        <v>3</v>
      </c>
      <c r="F7" s="33"/>
      <c r="G7" s="34">
        <v>4</v>
      </c>
      <c r="H7" s="33"/>
      <c r="I7" s="35">
        <v>5</v>
      </c>
      <c r="J7" s="33"/>
      <c r="K7" s="34">
        <v>6</v>
      </c>
      <c r="L7" s="33"/>
      <c r="M7" s="34">
        <v>7</v>
      </c>
      <c r="N7" s="33">
        <v>8</v>
      </c>
      <c r="O7" s="32">
        <v>9</v>
      </c>
      <c r="P7" s="36">
        <v>10</v>
      </c>
      <c r="Q7" s="34">
        <v>11</v>
      </c>
      <c r="R7" s="36">
        <v>12</v>
      </c>
    </row>
    <row r="8" spans="1:21" ht="56.25">
      <c r="A8" s="37"/>
      <c r="B8" s="38" t="s">
        <v>133</v>
      </c>
      <c r="C8" s="39"/>
      <c r="D8" s="71">
        <f ca="1">TODAY()</f>
        <v>44007</v>
      </c>
      <c r="E8" s="62"/>
      <c r="F8" s="42" t="s">
        <v>134</v>
      </c>
      <c r="G8" s="39"/>
      <c r="H8" s="43" t="s">
        <v>136</v>
      </c>
      <c r="I8" s="44"/>
      <c r="J8" s="45" t="s">
        <v>137</v>
      </c>
      <c r="K8" s="47"/>
      <c r="L8" s="38" t="s">
        <v>199</v>
      </c>
      <c r="M8" s="39"/>
      <c r="N8" s="8"/>
      <c r="O8" s="7"/>
      <c r="P8" s="60" t="str">
        <f>IF(K8="резидент ОРБИ",'База резиденты ОРБИ'!C$4,"")</f>
        <v/>
      </c>
      <c r="Q8" s="60" t="str">
        <f>IF(K8="резидент ОРБИ",'База резиденты ОРБИ'!D$4,"")</f>
        <v/>
      </c>
      <c r="R8" s="46" t="str">
        <f>IF(K8="резидент ОРБИ",'База резиденты ОРБИ'!E$4,"")</f>
        <v/>
      </c>
      <c r="S8" s="21"/>
      <c r="T8" s="21"/>
      <c r="U8" s="21"/>
    </row>
    <row r="9" spans="1:21" ht="37.5">
      <c r="A9" s="37"/>
      <c r="B9" s="48" t="s">
        <v>141</v>
      </c>
      <c r="C9" s="5"/>
      <c r="D9" s="5"/>
      <c r="E9" s="62"/>
      <c r="F9" s="50" t="s">
        <v>188</v>
      </c>
      <c r="G9" s="39"/>
      <c r="H9" s="43" t="s">
        <v>142</v>
      </c>
      <c r="I9" s="44"/>
      <c r="J9" s="51" t="s">
        <v>143</v>
      </c>
      <c r="K9" s="47"/>
      <c r="L9" s="51" t="s">
        <v>144</v>
      </c>
      <c r="M9" s="5"/>
      <c r="N9" s="8"/>
      <c r="O9" s="11"/>
      <c r="P9" s="60" t="str">
        <f>IF(K9="резидент ОРБИ",'База резиденты ОРБИ'!C$5,"")</f>
        <v/>
      </c>
      <c r="Q9" s="60" t="str">
        <f>IF(K9="резидент ОРБИ",'База резиденты ОРБИ'!D$5,"")</f>
        <v/>
      </c>
      <c r="R9" s="46" t="str">
        <f>IF(K9="резидент ОРБИ",'База резиденты ОРБИ'!E$5,"")</f>
        <v/>
      </c>
    </row>
    <row r="10" spans="1:21" ht="37.5">
      <c r="A10" s="37"/>
      <c r="B10" s="48" t="s">
        <v>146</v>
      </c>
      <c r="C10" s="5"/>
      <c r="D10" s="5"/>
      <c r="E10" s="62"/>
      <c r="F10" s="50" t="s">
        <v>147</v>
      </c>
      <c r="G10" s="39"/>
      <c r="H10" s="43" t="s">
        <v>148</v>
      </c>
      <c r="I10" s="44"/>
      <c r="J10" s="51" t="s">
        <v>186</v>
      </c>
      <c r="K10" s="47"/>
      <c r="L10" s="51" t="s">
        <v>139</v>
      </c>
      <c r="M10" s="5"/>
      <c r="N10" s="8"/>
      <c r="O10" s="7"/>
      <c r="P10" s="60" t="str">
        <f>IF(K10="резидент ОРБИ",'База резиденты ОРБИ'!C$6,"")</f>
        <v/>
      </c>
      <c r="Q10" s="60" t="str">
        <f>IF(K10="резидент ОРБИ",'База резиденты ОРБИ'!D$6,"")</f>
        <v/>
      </c>
      <c r="R10" s="46" t="str">
        <f>IF(K10="резидент ОРБИ",'База резиденты ОРБИ'!E$6,"")</f>
        <v/>
      </c>
    </row>
    <row r="11" spans="1:21" ht="37.5">
      <c r="A11" s="37"/>
      <c r="B11" s="48" t="s">
        <v>178</v>
      </c>
      <c r="C11" s="5"/>
      <c r="D11" s="5"/>
      <c r="E11" s="62"/>
      <c r="F11" s="50" t="s">
        <v>150</v>
      </c>
      <c r="G11" s="39"/>
      <c r="H11" s="47"/>
      <c r="I11" s="44"/>
      <c r="J11" s="47"/>
      <c r="K11" s="47"/>
      <c r="L11" s="47"/>
      <c r="M11" s="5"/>
      <c r="N11" s="8"/>
      <c r="O11" s="11"/>
      <c r="P11" s="60" t="str">
        <f>IF(K11="резидент ОРБИ",'База резиденты ОРБИ'!C$7,"")</f>
        <v/>
      </c>
      <c r="Q11" s="60" t="str">
        <f>IF(K11="резидент ОРБИ",'База резиденты ОРБИ'!D$7,"")</f>
        <v/>
      </c>
      <c r="R11" s="46" t="str">
        <f>IF(K11="резидент ОРБИ",'База резиденты ОРБИ'!E$7,"")</f>
        <v/>
      </c>
    </row>
    <row r="12" spans="1:21" ht="56.25">
      <c r="A12" s="37"/>
      <c r="B12" s="48" t="s">
        <v>179</v>
      </c>
      <c r="C12" s="5"/>
      <c r="D12" s="5"/>
      <c r="E12" s="62"/>
      <c r="F12" s="50" t="s">
        <v>152</v>
      </c>
      <c r="G12" s="39"/>
      <c r="H12" s="47"/>
      <c r="I12" s="44"/>
      <c r="J12" s="47"/>
      <c r="K12" s="47"/>
      <c r="L12" s="47"/>
      <c r="M12" s="5"/>
      <c r="N12" s="8"/>
      <c r="O12" s="7"/>
      <c r="P12" s="60" t="str">
        <f>IF(K12="резидент ОРБИ",'База резиденты ОРБИ'!C$8,"")</f>
        <v/>
      </c>
      <c r="Q12" s="60" t="str">
        <f>IF(K12="резидент ОРБИ",'База резиденты ОРБИ'!D$8,"")</f>
        <v/>
      </c>
      <c r="R12" s="46" t="str">
        <f>IF(K12="резидент ОРБИ",'База резиденты ОРБИ'!E$8,"")</f>
        <v/>
      </c>
    </row>
    <row r="13" spans="1:21" ht="18.75">
      <c r="A13" s="37"/>
      <c r="B13" s="47"/>
      <c r="C13" s="5"/>
      <c r="D13" s="5"/>
      <c r="E13" s="62"/>
      <c r="F13" s="52"/>
      <c r="G13" s="39"/>
      <c r="H13" s="47"/>
      <c r="I13" s="44"/>
      <c r="J13" s="47"/>
      <c r="K13" s="47"/>
      <c r="L13" s="47"/>
      <c r="M13" s="5"/>
      <c r="N13" s="8"/>
      <c r="O13" s="19"/>
      <c r="P13" s="60"/>
      <c r="Q13" s="60"/>
      <c r="R13" s="46"/>
    </row>
    <row r="14" spans="1:21" ht="18.75">
      <c r="A14" s="37"/>
      <c r="B14" s="47"/>
      <c r="C14" s="5"/>
      <c r="D14" s="5"/>
      <c r="E14" s="62"/>
      <c r="F14" s="52"/>
      <c r="G14" s="39"/>
      <c r="H14" s="47"/>
      <c r="I14" s="44"/>
      <c r="J14" s="47"/>
      <c r="K14" s="47"/>
      <c r="L14" s="47"/>
      <c r="M14" s="5"/>
      <c r="N14" s="8"/>
      <c r="O14" s="11"/>
      <c r="P14" s="60"/>
      <c r="Q14" s="60"/>
      <c r="R14" s="46"/>
    </row>
    <row r="15" spans="1:21" ht="18.75">
      <c r="A15" s="37"/>
      <c r="B15" s="47"/>
      <c r="C15" s="5"/>
      <c r="D15" s="5"/>
      <c r="E15" s="62"/>
      <c r="F15" s="52"/>
      <c r="G15" s="39"/>
      <c r="H15" s="47"/>
      <c r="I15" s="44"/>
      <c r="J15" s="47"/>
      <c r="K15" s="47"/>
      <c r="L15" s="47"/>
      <c r="M15" s="5"/>
      <c r="N15" s="8"/>
      <c r="O15" s="7"/>
      <c r="P15" s="60"/>
      <c r="Q15" s="60"/>
      <c r="R15" s="46"/>
    </row>
    <row r="16" spans="1:21" ht="18.75">
      <c r="A16" s="37"/>
      <c r="B16" s="53"/>
      <c r="C16" s="5"/>
      <c r="D16" s="5"/>
      <c r="E16" s="62"/>
      <c r="F16" s="54"/>
      <c r="G16" s="39"/>
      <c r="H16" s="53"/>
      <c r="I16" s="44"/>
      <c r="J16" s="53"/>
      <c r="K16" s="47"/>
      <c r="L16" s="47"/>
      <c r="M16" s="5"/>
      <c r="N16" s="8"/>
      <c r="O16" s="15"/>
      <c r="P16" s="60"/>
      <c r="Q16" s="60"/>
      <c r="R16" s="46"/>
    </row>
    <row r="17" spans="1:18" ht="18.75">
      <c r="A17" s="37"/>
      <c r="B17" s="53"/>
      <c r="C17" s="5"/>
      <c r="D17" s="5"/>
      <c r="E17" s="62"/>
      <c r="F17" s="54"/>
      <c r="G17" s="39"/>
      <c r="H17" s="53"/>
      <c r="I17" s="44"/>
      <c r="J17" s="53"/>
      <c r="K17" s="47"/>
      <c r="L17" s="47"/>
      <c r="M17" s="5"/>
      <c r="N17" s="8"/>
      <c r="O17" s="16"/>
      <c r="P17" s="60"/>
      <c r="Q17" s="60"/>
      <c r="R17" s="46"/>
    </row>
    <row r="18" spans="1:18" ht="18.75">
      <c r="A18" s="37"/>
      <c r="B18" s="53"/>
      <c r="C18" s="5"/>
      <c r="D18" s="5"/>
      <c r="E18" s="62"/>
      <c r="F18" s="54"/>
      <c r="G18" s="39"/>
      <c r="H18" s="53"/>
      <c r="I18" s="44"/>
      <c r="J18" s="53"/>
      <c r="K18" s="47"/>
      <c r="L18" s="47"/>
      <c r="M18" s="5"/>
      <c r="N18" s="8"/>
      <c r="O18" s="16"/>
      <c r="P18" s="60"/>
      <c r="Q18" s="60"/>
      <c r="R18" s="46"/>
    </row>
    <row r="19" spans="1:18" ht="18.75">
      <c r="A19" s="37"/>
      <c r="B19" s="53"/>
      <c r="C19" s="5"/>
      <c r="D19" s="5"/>
      <c r="E19" s="62"/>
      <c r="F19" s="54"/>
      <c r="G19" s="39"/>
      <c r="H19" s="53"/>
      <c r="I19" s="44"/>
      <c r="J19" s="53"/>
      <c r="K19" s="47"/>
      <c r="L19" s="47"/>
      <c r="M19" s="5"/>
      <c r="N19" s="8"/>
      <c r="O19" s="16"/>
      <c r="P19" s="60"/>
      <c r="Q19" s="60"/>
      <c r="R19" s="46"/>
    </row>
    <row r="20" spans="1:18" ht="18.75">
      <c r="A20" s="37"/>
      <c r="B20" s="53"/>
      <c r="C20" s="5"/>
      <c r="D20" s="5"/>
      <c r="E20" s="62"/>
      <c r="F20" s="54"/>
      <c r="G20" s="39"/>
      <c r="H20" s="53"/>
      <c r="I20" s="44"/>
      <c r="J20" s="53"/>
      <c r="K20" s="47"/>
      <c r="L20" s="47"/>
      <c r="M20" s="5"/>
      <c r="N20" s="8"/>
      <c r="O20" s="16"/>
      <c r="P20" s="60"/>
      <c r="Q20" s="60"/>
      <c r="R20" s="46"/>
    </row>
    <row r="21" spans="1:18" ht="18.75">
      <c r="A21" s="37"/>
      <c r="B21" s="53"/>
      <c r="C21" s="5"/>
      <c r="D21" s="5"/>
      <c r="E21" s="62"/>
      <c r="F21" s="54"/>
      <c r="G21" s="39"/>
      <c r="H21" s="53"/>
      <c r="I21" s="44"/>
      <c r="J21" s="53"/>
      <c r="K21" s="47"/>
      <c r="L21" s="47"/>
      <c r="M21" s="5"/>
      <c r="N21" s="8"/>
      <c r="O21" s="17"/>
      <c r="P21" s="60"/>
      <c r="Q21" s="60"/>
      <c r="R21" s="46"/>
    </row>
    <row r="22" spans="1:18" ht="18.75">
      <c r="A22" s="37"/>
      <c r="B22" s="53"/>
      <c r="C22" s="5"/>
      <c r="D22" s="5"/>
      <c r="E22" s="62"/>
      <c r="F22" s="54"/>
      <c r="G22" s="39"/>
      <c r="H22" s="53"/>
      <c r="I22" s="44"/>
      <c r="J22" s="53"/>
      <c r="K22" s="47"/>
      <c r="L22" s="47"/>
      <c r="M22" s="5"/>
      <c r="N22" s="8"/>
      <c r="O22" s="18"/>
      <c r="P22" s="60"/>
      <c r="Q22" s="60"/>
      <c r="R22" s="46"/>
    </row>
    <row r="23" spans="1:18" ht="18.75">
      <c r="A23" s="37"/>
      <c r="B23" s="53"/>
      <c r="C23" s="5"/>
      <c r="D23" s="5"/>
      <c r="E23" s="62"/>
      <c r="F23" s="54"/>
      <c r="G23" s="39"/>
      <c r="H23" s="53"/>
      <c r="I23" s="44"/>
      <c r="J23" s="53"/>
      <c r="K23" s="47"/>
      <c r="L23" s="47"/>
      <c r="M23" s="5"/>
      <c r="N23" s="8"/>
      <c r="O23" s="18"/>
      <c r="P23" s="60"/>
      <c r="Q23" s="60"/>
      <c r="R23" s="46"/>
    </row>
    <row r="24" spans="1:18" ht="18.75">
      <c r="A24" s="37"/>
      <c r="B24" s="53"/>
      <c r="C24" s="5"/>
      <c r="D24" s="5"/>
      <c r="E24" s="62"/>
      <c r="F24" s="54"/>
      <c r="G24" s="39"/>
      <c r="H24" s="53"/>
      <c r="I24" s="44"/>
      <c r="J24" s="53"/>
      <c r="K24" s="47"/>
      <c r="L24" s="47"/>
      <c r="M24" s="5"/>
      <c r="N24" s="8"/>
      <c r="O24" s="18"/>
      <c r="P24" s="60"/>
      <c r="Q24" s="60"/>
      <c r="R24" s="46"/>
    </row>
    <row r="25" spans="1:18" ht="18.75">
      <c r="A25" s="37"/>
      <c r="B25" s="53"/>
      <c r="C25" s="5"/>
      <c r="D25" s="5"/>
      <c r="E25" s="62"/>
      <c r="F25" s="54"/>
      <c r="G25" s="39"/>
      <c r="H25" s="53"/>
      <c r="I25" s="44"/>
      <c r="J25" s="53"/>
      <c r="K25" s="47"/>
      <c r="L25" s="47"/>
      <c r="M25" s="5"/>
      <c r="N25" s="8"/>
      <c r="O25" s="18"/>
      <c r="P25" s="60"/>
      <c r="Q25" s="60"/>
      <c r="R25" s="46"/>
    </row>
    <row r="26" spans="1:18" ht="18.75">
      <c r="A26" s="37"/>
      <c r="B26" s="53"/>
      <c r="C26" s="5"/>
      <c r="D26" s="5"/>
      <c r="E26" s="62"/>
      <c r="F26" s="54"/>
      <c r="G26" s="39"/>
      <c r="H26" s="53"/>
      <c r="I26" s="44"/>
      <c r="J26" s="53"/>
      <c r="K26" s="47"/>
      <c r="L26" s="47"/>
      <c r="M26" s="5"/>
      <c r="N26" s="8"/>
      <c r="O26" s="16"/>
      <c r="P26" s="60"/>
      <c r="Q26" s="60"/>
      <c r="R26" s="46"/>
    </row>
    <row r="27" spans="1:18" ht="18.75">
      <c r="A27" s="37"/>
      <c r="B27" s="53"/>
      <c r="C27" s="5"/>
      <c r="D27" s="5"/>
      <c r="E27" s="62"/>
      <c r="F27" s="54"/>
      <c r="G27" s="39"/>
      <c r="H27" s="53"/>
      <c r="I27" s="44"/>
      <c r="J27" s="53"/>
      <c r="K27" s="47"/>
      <c r="L27" s="47"/>
      <c r="M27" s="5"/>
      <c r="N27" s="8"/>
      <c r="O27" s="18"/>
      <c r="P27" s="60"/>
      <c r="Q27" s="60"/>
      <c r="R27" s="46"/>
    </row>
    <row r="28" spans="1:18" ht="18.75">
      <c r="A28" s="37"/>
      <c r="B28" s="53"/>
      <c r="C28" s="5"/>
      <c r="D28" s="5"/>
      <c r="E28" s="62"/>
      <c r="F28" s="53"/>
      <c r="G28" s="39"/>
      <c r="H28" s="53"/>
      <c r="I28" s="44"/>
      <c r="J28" s="53"/>
      <c r="K28" s="47"/>
      <c r="L28" s="47"/>
      <c r="M28" s="5"/>
      <c r="N28" s="8"/>
      <c r="O28" s="18"/>
      <c r="P28" s="60"/>
      <c r="Q28" s="60"/>
      <c r="R28" s="46"/>
    </row>
    <row r="29" spans="1:18" ht="18.75">
      <c r="A29" s="37"/>
      <c r="B29" s="53"/>
      <c r="C29" s="5"/>
      <c r="D29" s="5"/>
      <c r="E29" s="62"/>
      <c r="F29" s="53"/>
      <c r="G29" s="39"/>
      <c r="H29" s="53"/>
      <c r="I29" s="44"/>
      <c r="J29" s="53"/>
      <c r="K29" s="47"/>
      <c r="L29" s="47"/>
      <c r="M29" s="5"/>
      <c r="N29" s="8"/>
      <c r="O29" s="16"/>
      <c r="P29" s="60"/>
      <c r="Q29" s="60"/>
      <c r="R29" s="46"/>
    </row>
    <row r="30" spans="1:18" ht="18.75">
      <c r="A30" s="37"/>
      <c r="B30" s="53"/>
      <c r="C30" s="5"/>
      <c r="D30" s="5"/>
      <c r="E30" s="62"/>
      <c r="F30" s="53"/>
      <c r="G30" s="39"/>
      <c r="H30" s="53"/>
      <c r="I30" s="44"/>
      <c r="J30" s="53"/>
      <c r="K30" s="47"/>
      <c r="L30" s="47"/>
      <c r="M30" s="5"/>
      <c r="N30" s="8"/>
      <c r="O30" s="16"/>
      <c r="P30" s="60"/>
      <c r="Q30" s="60"/>
      <c r="R30" s="46"/>
    </row>
    <row r="31" spans="1:18" ht="18.75">
      <c r="A31" s="37"/>
      <c r="B31" s="53"/>
      <c r="C31" s="5"/>
      <c r="D31" s="5"/>
      <c r="E31" s="62"/>
      <c r="F31" s="53"/>
      <c r="G31" s="39"/>
      <c r="H31" s="53"/>
      <c r="I31" s="44"/>
      <c r="J31" s="53"/>
      <c r="K31" s="47"/>
      <c r="L31" s="47"/>
      <c r="M31" s="5"/>
      <c r="N31" s="8"/>
      <c r="O31" s="18"/>
      <c r="P31" s="60"/>
      <c r="Q31" s="60"/>
      <c r="R31" s="46"/>
    </row>
    <row r="32" spans="1:18" ht="18.75">
      <c r="A32" s="37"/>
      <c r="B32" s="53"/>
      <c r="C32" s="5"/>
      <c r="D32" s="5"/>
      <c r="E32" s="62"/>
      <c r="F32" s="53"/>
      <c r="G32" s="39"/>
      <c r="H32" s="53"/>
      <c r="I32" s="44"/>
      <c r="J32" s="53"/>
      <c r="K32" s="47"/>
      <c r="L32" s="47"/>
      <c r="M32" s="5"/>
      <c r="N32" s="8"/>
      <c r="O32" s="18"/>
      <c r="P32" s="60"/>
      <c r="Q32" s="60"/>
      <c r="R32" s="46"/>
    </row>
    <row r="33" spans="1:18" ht="18.75">
      <c r="A33" s="37"/>
      <c r="B33" s="53"/>
      <c r="C33" s="5"/>
      <c r="D33" s="5"/>
      <c r="E33" s="62"/>
      <c r="F33" s="53"/>
      <c r="G33" s="39"/>
      <c r="H33" s="53"/>
      <c r="I33" s="44"/>
      <c r="J33" s="53"/>
      <c r="K33" s="47"/>
      <c r="L33" s="47"/>
      <c r="M33" s="5"/>
      <c r="N33" s="8"/>
      <c r="O33" s="16"/>
      <c r="P33" s="60"/>
      <c r="Q33" s="60"/>
      <c r="R33" s="46"/>
    </row>
    <row r="34" spans="1:18" ht="18.75">
      <c r="A34" s="37"/>
      <c r="B34" s="53"/>
      <c r="C34" s="5"/>
      <c r="D34" s="5"/>
      <c r="E34" s="62"/>
      <c r="F34" s="53"/>
      <c r="G34" s="39"/>
      <c r="H34" s="53"/>
      <c r="I34" s="44"/>
      <c r="J34" s="53"/>
      <c r="K34" s="47"/>
      <c r="L34" s="47"/>
      <c r="M34" s="5"/>
      <c r="N34" s="8"/>
      <c r="O34" s="16"/>
      <c r="P34" s="60"/>
      <c r="Q34" s="60"/>
      <c r="R34" s="46"/>
    </row>
    <row r="35" spans="1:18" ht="18.75">
      <c r="A35" s="37"/>
      <c r="B35" s="53"/>
      <c r="C35" s="5"/>
      <c r="D35" s="5"/>
      <c r="E35" s="62"/>
      <c r="F35" s="53"/>
      <c r="G35" s="39"/>
      <c r="H35" s="53"/>
      <c r="I35" s="44"/>
      <c r="J35" s="53"/>
      <c r="K35" s="47"/>
      <c r="L35" s="47"/>
      <c r="M35" s="5"/>
      <c r="N35" s="8"/>
      <c r="O35" s="16"/>
      <c r="P35" s="60"/>
      <c r="Q35" s="60"/>
      <c r="R35" s="46"/>
    </row>
    <row r="36" spans="1:18" ht="18.75">
      <c r="A36" s="37"/>
      <c r="B36" s="53"/>
      <c r="C36" s="39"/>
      <c r="D36" s="40"/>
      <c r="E36" s="41"/>
      <c r="F36" s="42"/>
      <c r="G36" s="39"/>
      <c r="H36" s="43"/>
      <c r="I36" s="44"/>
      <c r="J36" s="45"/>
      <c r="K36" s="47"/>
      <c r="L36" s="38"/>
      <c r="M36" s="39"/>
      <c r="N36" s="63"/>
      <c r="O36" s="7"/>
      <c r="P36" s="61"/>
      <c r="Q36" s="60"/>
      <c r="R36" s="46"/>
    </row>
    <row r="37" spans="1:18" ht="18.75">
      <c r="A37" s="37"/>
      <c r="B37" s="53"/>
      <c r="C37" s="5"/>
      <c r="D37" s="5"/>
      <c r="E37" s="49"/>
      <c r="F37" s="50"/>
      <c r="G37" s="5"/>
      <c r="H37" s="43"/>
      <c r="I37" s="44"/>
      <c r="J37" s="51"/>
      <c r="K37" s="47"/>
      <c r="L37" s="51"/>
      <c r="M37" s="5"/>
      <c r="N37" s="63"/>
      <c r="O37" s="11"/>
      <c r="P37" s="60"/>
      <c r="Q37" s="60"/>
      <c r="R37" s="46"/>
    </row>
    <row r="38" spans="1:18" ht="18.75">
      <c r="A38" s="37"/>
      <c r="B38" s="53"/>
      <c r="C38" s="5"/>
      <c r="D38" s="5"/>
      <c r="E38" s="49"/>
      <c r="F38" s="50"/>
      <c r="G38" s="5"/>
      <c r="H38" s="43"/>
      <c r="I38" s="44"/>
      <c r="J38" s="47"/>
      <c r="K38" s="47"/>
      <c r="L38" s="51"/>
      <c r="M38" s="5"/>
      <c r="N38" s="63"/>
      <c r="O38" s="7"/>
      <c r="P38" s="61"/>
      <c r="Q38" s="60"/>
      <c r="R38" s="46"/>
    </row>
    <row r="39" spans="1:18" ht="18.75">
      <c r="A39" s="37"/>
      <c r="B39" s="53"/>
      <c r="C39" s="5"/>
      <c r="D39" s="5"/>
      <c r="E39" s="49"/>
      <c r="F39" s="53"/>
      <c r="G39" s="5"/>
      <c r="H39" s="53"/>
      <c r="I39" s="44"/>
      <c r="J39" s="53"/>
      <c r="K39" s="47"/>
      <c r="L39" s="47"/>
      <c r="M39" s="5"/>
      <c r="N39" s="63"/>
      <c r="O39" s="11"/>
      <c r="P39" s="60"/>
      <c r="Q39" s="60"/>
      <c r="R39" s="46"/>
    </row>
    <row r="40" spans="1:18" ht="18.75">
      <c r="A40" s="37"/>
      <c r="B40" s="53"/>
      <c r="C40" s="5"/>
      <c r="D40" s="5"/>
      <c r="E40" s="49"/>
      <c r="F40" s="53"/>
      <c r="G40" s="5"/>
      <c r="H40" s="53"/>
      <c r="I40" s="44"/>
      <c r="J40" s="53"/>
      <c r="K40" s="47"/>
      <c r="L40" s="47"/>
      <c r="M40" s="5"/>
      <c r="N40" s="63"/>
      <c r="O40" s="7"/>
      <c r="P40" s="60"/>
      <c r="Q40" s="60"/>
      <c r="R40" s="46"/>
    </row>
    <row r="41" spans="1:18" ht="18.75">
      <c r="A41" s="37"/>
      <c r="B41" s="53"/>
      <c r="C41" s="5"/>
      <c r="D41" s="5"/>
      <c r="E41" s="49"/>
      <c r="F41" s="53"/>
      <c r="G41" s="5"/>
      <c r="H41" s="53"/>
      <c r="I41" s="44"/>
      <c r="J41" s="53"/>
      <c r="K41" s="47"/>
      <c r="L41" s="47"/>
      <c r="M41" s="5"/>
      <c r="N41" s="63"/>
      <c r="O41" s="11"/>
      <c r="P41" s="60"/>
      <c r="Q41" s="60"/>
      <c r="R41" s="46"/>
    </row>
    <row r="42" spans="1:18" ht="18.75">
      <c r="A42" s="37"/>
      <c r="B42" s="53"/>
      <c r="C42" s="5"/>
      <c r="D42" s="5"/>
      <c r="E42" s="49"/>
      <c r="F42" s="53"/>
      <c r="G42" s="5"/>
      <c r="H42" s="53"/>
      <c r="I42" s="44"/>
      <c r="J42" s="53"/>
      <c r="K42" s="47"/>
      <c r="L42" s="47"/>
      <c r="M42" s="5"/>
      <c r="N42" s="63"/>
      <c r="O42" s="7"/>
      <c r="P42" s="60"/>
      <c r="Q42" s="60"/>
      <c r="R42" s="46"/>
    </row>
    <row r="43" spans="1:18" ht="18.75">
      <c r="A43" s="37"/>
      <c r="B43" s="53"/>
      <c r="C43" s="5"/>
      <c r="D43" s="5"/>
      <c r="E43" s="49"/>
      <c r="F43" s="53"/>
      <c r="G43" s="5"/>
      <c r="H43" s="53"/>
      <c r="I43" s="44"/>
      <c r="J43" s="53"/>
      <c r="K43" s="47"/>
      <c r="L43" s="47"/>
      <c r="M43" s="5"/>
      <c r="N43" s="63"/>
      <c r="O43" s="15"/>
      <c r="P43" s="60"/>
      <c r="Q43" s="60"/>
      <c r="R43" s="46"/>
    </row>
    <row r="44" spans="1:18" ht="18.75">
      <c r="A44" s="37"/>
      <c r="B44" s="53"/>
      <c r="C44" s="5"/>
      <c r="D44" s="5"/>
      <c r="E44" s="49"/>
      <c r="F44" s="53"/>
      <c r="G44" s="5"/>
      <c r="H44" s="53"/>
      <c r="I44" s="44"/>
      <c r="J44" s="53"/>
      <c r="K44" s="47"/>
      <c r="L44" s="47"/>
      <c r="M44" s="5"/>
      <c r="N44" s="63"/>
      <c r="O44" s="16"/>
      <c r="P44" s="60"/>
      <c r="Q44" s="60"/>
      <c r="R44" s="46"/>
    </row>
    <row r="45" spans="1:18" ht="18.75">
      <c r="A45" s="37"/>
      <c r="B45" s="53"/>
      <c r="C45" s="5"/>
      <c r="D45" s="5"/>
      <c r="E45" s="49"/>
      <c r="F45" s="53"/>
      <c r="G45" s="5"/>
      <c r="H45" s="53"/>
      <c r="I45" s="44"/>
      <c r="J45" s="53"/>
      <c r="K45" s="47"/>
      <c r="L45" s="47"/>
      <c r="M45" s="5"/>
      <c r="N45" s="63"/>
      <c r="O45" s="16"/>
      <c r="P45" s="60"/>
      <c r="Q45" s="60"/>
      <c r="R45" s="46"/>
    </row>
    <row r="46" spans="1:18" ht="18.75">
      <c r="A46" s="37"/>
      <c r="B46" s="53"/>
      <c r="C46" s="5"/>
      <c r="D46" s="5"/>
      <c r="E46" s="49"/>
      <c r="F46" s="53"/>
      <c r="G46" s="5"/>
      <c r="H46" s="53"/>
      <c r="I46" s="44"/>
      <c r="J46" s="53"/>
      <c r="K46" s="47"/>
      <c r="L46" s="47"/>
      <c r="M46" s="5"/>
      <c r="N46" s="63"/>
      <c r="O46" s="16"/>
      <c r="P46" s="60"/>
      <c r="Q46" s="60"/>
      <c r="R46" s="46"/>
    </row>
    <row r="47" spans="1:18" ht="18.75">
      <c r="A47" s="37"/>
      <c r="B47" s="53"/>
      <c r="C47" s="5"/>
      <c r="D47" s="5"/>
      <c r="E47" s="49"/>
      <c r="F47" s="53"/>
      <c r="G47" s="5"/>
      <c r="H47" s="53"/>
      <c r="I47" s="44"/>
      <c r="J47" s="53"/>
      <c r="K47" s="47"/>
      <c r="L47" s="47"/>
      <c r="M47" s="5"/>
      <c r="N47" s="63"/>
      <c r="O47" s="16"/>
      <c r="P47" s="60"/>
      <c r="Q47" s="60"/>
      <c r="R47" s="46"/>
    </row>
    <row r="48" spans="1:18" ht="18.75">
      <c r="A48" s="37"/>
      <c r="B48" s="53"/>
      <c r="C48" s="5"/>
      <c r="D48" s="5"/>
      <c r="E48" s="49"/>
      <c r="F48" s="53"/>
      <c r="G48" s="5"/>
      <c r="H48" s="53"/>
      <c r="I48" s="44"/>
      <c r="J48" s="53"/>
      <c r="K48" s="47"/>
      <c r="L48" s="47"/>
      <c r="M48" s="5"/>
      <c r="N48" s="63"/>
      <c r="O48" s="17"/>
      <c r="P48" s="60"/>
      <c r="Q48" s="60"/>
      <c r="R48" s="46"/>
    </row>
    <row r="49" spans="1:18" ht="18.75">
      <c r="A49" s="37"/>
      <c r="B49" s="53"/>
      <c r="C49" s="5"/>
      <c r="D49" s="5"/>
      <c r="E49" s="49"/>
      <c r="F49" s="53"/>
      <c r="G49" s="5"/>
      <c r="H49" s="53"/>
      <c r="I49" s="44"/>
      <c r="J49" s="53"/>
      <c r="K49" s="47"/>
      <c r="L49" s="47"/>
      <c r="M49" s="5"/>
      <c r="N49" s="63"/>
      <c r="O49" s="18"/>
      <c r="P49" s="60"/>
      <c r="Q49" s="60"/>
      <c r="R49" s="46"/>
    </row>
    <row r="50" spans="1:18" ht="18.75">
      <c r="A50" s="37"/>
      <c r="B50" s="53"/>
      <c r="C50" s="5"/>
      <c r="D50" s="5"/>
      <c r="E50" s="49"/>
      <c r="F50" s="53"/>
      <c r="G50" s="5"/>
      <c r="H50" s="53"/>
      <c r="I50" s="44"/>
      <c r="J50" s="53"/>
      <c r="K50" s="47"/>
      <c r="L50" s="47"/>
      <c r="M50" s="5"/>
      <c r="N50" s="63"/>
      <c r="O50" s="18"/>
      <c r="P50" s="60"/>
      <c r="Q50" s="60"/>
      <c r="R50" s="46"/>
    </row>
    <row r="51" spans="1:18" ht="18.75">
      <c r="A51" s="37"/>
      <c r="B51" s="53"/>
      <c r="C51" s="5"/>
      <c r="D51" s="5"/>
      <c r="E51" s="49"/>
      <c r="F51" s="53"/>
      <c r="G51" s="5"/>
      <c r="H51" s="53"/>
      <c r="I51" s="44"/>
      <c r="J51" s="53"/>
      <c r="K51" s="47"/>
      <c r="L51" s="47"/>
      <c r="M51" s="5"/>
      <c r="N51" s="63"/>
      <c r="O51" s="18"/>
      <c r="P51" s="60"/>
      <c r="Q51" s="60"/>
      <c r="R51" s="46"/>
    </row>
    <row r="52" spans="1:18" ht="18.75">
      <c r="A52" s="37"/>
      <c r="B52" s="53"/>
      <c r="C52" s="5"/>
      <c r="D52" s="5"/>
      <c r="E52" s="49"/>
      <c r="F52" s="53"/>
      <c r="G52" s="5"/>
      <c r="H52" s="53"/>
      <c r="I52" s="44"/>
      <c r="J52" s="53"/>
      <c r="K52" s="47"/>
      <c r="L52" s="47"/>
      <c r="M52" s="5"/>
      <c r="N52" s="63"/>
      <c r="O52" s="18"/>
      <c r="P52" s="60"/>
      <c r="Q52" s="60"/>
      <c r="R52" s="46"/>
    </row>
    <row r="53" spans="1:18" ht="18.75">
      <c r="A53" s="37"/>
      <c r="B53" s="53"/>
      <c r="C53" s="5"/>
      <c r="D53" s="5"/>
      <c r="E53" s="49"/>
      <c r="F53" s="53"/>
      <c r="G53" s="5"/>
      <c r="H53" s="53"/>
      <c r="I53" s="44"/>
      <c r="J53" s="53"/>
      <c r="K53" s="47"/>
      <c r="L53" s="47"/>
      <c r="M53" s="5"/>
      <c r="N53" s="63"/>
      <c r="O53" s="16"/>
      <c r="P53" s="60"/>
      <c r="Q53" s="60"/>
      <c r="R53" s="46"/>
    </row>
    <row r="54" spans="1:18" ht="18.75">
      <c r="A54" s="37"/>
      <c r="B54" s="53"/>
      <c r="C54" s="5"/>
      <c r="D54" s="5"/>
      <c r="E54" s="49"/>
      <c r="F54" s="53"/>
      <c r="G54" s="5"/>
      <c r="H54" s="53"/>
      <c r="I54" s="44"/>
      <c r="J54" s="53"/>
      <c r="K54" s="47"/>
      <c r="L54" s="47"/>
      <c r="M54" s="5"/>
      <c r="N54" s="63"/>
      <c r="O54" s="18"/>
      <c r="P54" s="60"/>
      <c r="Q54" s="60"/>
      <c r="R54" s="46"/>
    </row>
    <row r="55" spans="1:18" ht="18.75">
      <c r="A55" s="37"/>
      <c r="B55" s="53"/>
      <c r="C55" s="5"/>
      <c r="D55" s="5"/>
      <c r="E55" s="49"/>
      <c r="F55" s="53"/>
      <c r="G55" s="5"/>
      <c r="H55" s="53"/>
      <c r="I55" s="44"/>
      <c r="J55" s="53"/>
      <c r="K55" s="47"/>
      <c r="L55" s="47"/>
      <c r="M55" s="5"/>
      <c r="N55" s="63"/>
      <c r="O55" s="18"/>
      <c r="P55" s="60"/>
      <c r="Q55" s="60"/>
      <c r="R55" s="46"/>
    </row>
    <row r="56" spans="1:18" ht="18.75">
      <c r="A56" s="37"/>
      <c r="B56" s="53"/>
      <c r="C56" s="5"/>
      <c r="D56" s="5"/>
      <c r="E56" s="49"/>
      <c r="F56" s="53"/>
      <c r="G56" s="5"/>
      <c r="H56" s="53"/>
      <c r="I56" s="44"/>
      <c r="J56" s="53"/>
      <c r="K56" s="47"/>
      <c r="L56" s="47"/>
      <c r="M56" s="5"/>
      <c r="N56" s="63"/>
      <c r="O56" s="16"/>
      <c r="P56" s="60"/>
      <c r="Q56" s="60"/>
      <c r="R56" s="46"/>
    </row>
    <row r="57" spans="1:18" ht="18.75">
      <c r="A57" s="37"/>
      <c r="B57" s="53"/>
      <c r="C57" s="5"/>
      <c r="D57" s="5"/>
      <c r="E57" s="49"/>
      <c r="F57" s="53"/>
      <c r="G57" s="5"/>
      <c r="H57" s="53"/>
      <c r="I57" s="44"/>
      <c r="J57" s="53"/>
      <c r="K57" s="47"/>
      <c r="L57" s="47"/>
      <c r="M57" s="5"/>
      <c r="N57" s="63"/>
      <c r="O57" s="16"/>
      <c r="P57" s="60"/>
      <c r="Q57" s="60"/>
      <c r="R57" s="46"/>
    </row>
    <row r="58" spans="1:18" ht="18.75">
      <c r="A58" s="37"/>
      <c r="B58" s="53"/>
      <c r="C58" s="5"/>
      <c r="D58" s="5"/>
      <c r="E58" s="49"/>
      <c r="F58" s="53"/>
      <c r="G58" s="5"/>
      <c r="H58" s="53"/>
      <c r="I58" s="44"/>
      <c r="J58" s="53"/>
      <c r="K58" s="47"/>
      <c r="L58" s="47"/>
      <c r="M58" s="5"/>
      <c r="N58" s="63"/>
      <c r="O58" s="18"/>
      <c r="P58" s="60"/>
      <c r="Q58" s="60"/>
      <c r="R58" s="46"/>
    </row>
    <row r="59" spans="1:18" ht="18.75">
      <c r="A59" s="37"/>
      <c r="B59" s="53"/>
      <c r="C59" s="5"/>
      <c r="D59" s="5"/>
      <c r="E59" s="49"/>
      <c r="F59" s="53"/>
      <c r="G59" s="5"/>
      <c r="H59" s="53"/>
      <c r="I59" s="44"/>
      <c r="J59" s="53"/>
      <c r="K59" s="47"/>
      <c r="L59" s="47"/>
      <c r="M59" s="5"/>
      <c r="N59" s="63"/>
      <c r="O59" s="18"/>
      <c r="P59" s="60"/>
      <c r="Q59" s="60"/>
      <c r="R59" s="46"/>
    </row>
    <row r="60" spans="1:18" ht="18.75">
      <c r="A60" s="37"/>
      <c r="B60" s="53"/>
      <c r="C60" s="5"/>
      <c r="D60" s="5"/>
      <c r="E60" s="49"/>
      <c r="F60" s="53"/>
      <c r="G60" s="5"/>
      <c r="H60" s="53"/>
      <c r="I60" s="44"/>
      <c r="J60" s="53"/>
      <c r="K60" s="47"/>
      <c r="L60" s="47"/>
      <c r="M60" s="5"/>
      <c r="N60" s="63"/>
      <c r="O60" s="16"/>
      <c r="P60" s="60"/>
      <c r="Q60" s="60"/>
      <c r="R60" s="46"/>
    </row>
    <row r="61" spans="1:18" ht="18.75">
      <c r="A61" s="37"/>
      <c r="B61" s="53"/>
      <c r="C61" s="5"/>
      <c r="D61" s="5"/>
      <c r="E61" s="49"/>
      <c r="F61" s="53"/>
      <c r="G61" s="5"/>
      <c r="H61" s="53"/>
      <c r="I61" s="44"/>
      <c r="J61" s="53"/>
      <c r="K61" s="47"/>
      <c r="L61" s="47"/>
      <c r="M61" s="5"/>
      <c r="N61" s="63"/>
      <c r="O61" s="16"/>
      <c r="P61" s="60"/>
      <c r="Q61" s="60"/>
      <c r="R61" s="46"/>
    </row>
    <row r="62" spans="1:18" ht="18.75">
      <c r="A62" s="37"/>
      <c r="B62" s="53"/>
      <c r="C62" s="5"/>
      <c r="D62" s="5"/>
      <c r="E62" s="49"/>
      <c r="F62" s="53"/>
      <c r="G62" s="5"/>
      <c r="H62" s="53"/>
      <c r="I62" s="44"/>
      <c r="J62" s="53"/>
      <c r="K62" s="47"/>
      <c r="L62" s="47"/>
      <c r="M62" s="5"/>
      <c r="N62" s="63"/>
      <c r="O62" s="16"/>
      <c r="P62" s="60"/>
      <c r="Q62" s="60"/>
      <c r="R62" s="46"/>
    </row>
    <row r="63" spans="1:18" ht="18.75">
      <c r="A63" s="37"/>
      <c r="B63" s="53"/>
      <c r="C63" s="5"/>
      <c r="D63" s="5"/>
      <c r="E63" s="64"/>
      <c r="F63" s="53"/>
      <c r="G63" s="5"/>
      <c r="H63" s="53"/>
      <c r="I63" s="44"/>
      <c r="J63" s="53"/>
      <c r="K63" s="47"/>
      <c r="L63" s="47"/>
      <c r="M63" s="5"/>
      <c r="N63" s="63"/>
      <c r="O63" s="19"/>
      <c r="P63" s="60"/>
      <c r="Q63" s="60"/>
      <c r="R63" s="46"/>
    </row>
    <row r="64" spans="1:18" ht="18.75">
      <c r="A64" s="37"/>
      <c r="B64" s="53"/>
      <c r="C64" s="39"/>
      <c r="D64" s="5"/>
      <c r="E64" s="64"/>
      <c r="F64" s="53"/>
      <c r="G64" s="39"/>
      <c r="H64" s="43"/>
      <c r="I64" s="44"/>
      <c r="J64" s="45"/>
      <c r="K64" s="47"/>
      <c r="L64" s="38"/>
      <c r="M64" s="39"/>
      <c r="N64" s="63"/>
      <c r="O64" s="7"/>
      <c r="P64" s="61"/>
      <c r="Q64" s="60"/>
      <c r="R64" s="46"/>
    </row>
    <row r="65" spans="1:18" ht="18.75">
      <c r="A65" s="37"/>
      <c r="B65" s="53"/>
      <c r="C65" s="39"/>
      <c r="D65" s="40"/>
      <c r="E65" s="41"/>
      <c r="F65" s="42"/>
      <c r="G65" s="39"/>
      <c r="H65" s="43"/>
      <c r="I65" s="44"/>
      <c r="J65" s="45"/>
      <c r="K65" s="47"/>
      <c r="L65" s="38"/>
      <c r="M65" s="39"/>
      <c r="N65" s="63"/>
      <c r="O65" s="7"/>
      <c r="P65" s="61"/>
      <c r="Q65" s="60"/>
      <c r="R65" s="46"/>
    </row>
    <row r="66" spans="1:18" ht="18.75">
      <c r="A66" s="37"/>
      <c r="B66" s="53"/>
      <c r="C66" s="5"/>
      <c r="D66" s="5"/>
      <c r="E66" s="49"/>
      <c r="F66" s="50"/>
      <c r="G66" s="5"/>
      <c r="H66" s="43"/>
      <c r="I66" s="44"/>
      <c r="J66" s="51"/>
      <c r="K66" s="47"/>
      <c r="L66" s="51"/>
      <c r="M66" s="5"/>
      <c r="N66" s="63"/>
      <c r="O66" s="11"/>
      <c r="P66" s="60"/>
      <c r="Q66" s="60"/>
      <c r="R66" s="46"/>
    </row>
    <row r="67" spans="1:18" ht="18.75">
      <c r="A67" s="37"/>
      <c r="B67" s="53"/>
      <c r="C67" s="5"/>
      <c r="D67" s="5"/>
      <c r="E67" s="49"/>
      <c r="F67" s="50"/>
      <c r="G67" s="5"/>
      <c r="H67" s="43"/>
      <c r="I67" s="44"/>
      <c r="J67" s="47"/>
      <c r="K67" s="47"/>
      <c r="L67" s="51"/>
      <c r="M67" s="5"/>
      <c r="N67" s="63"/>
      <c r="O67" s="7"/>
      <c r="P67" s="61"/>
      <c r="Q67" s="60"/>
      <c r="R67" s="46"/>
    </row>
    <row r="68" spans="1:18" ht="18.75">
      <c r="A68" s="37"/>
      <c r="B68" s="53"/>
      <c r="C68" s="5"/>
      <c r="D68" s="5"/>
      <c r="E68" s="49"/>
      <c r="F68" s="53"/>
      <c r="G68" s="5"/>
      <c r="H68" s="53"/>
      <c r="I68" s="44"/>
      <c r="J68" s="53"/>
      <c r="K68" s="47"/>
      <c r="L68" s="47"/>
      <c r="M68" s="5"/>
      <c r="N68" s="63"/>
      <c r="O68" s="11"/>
      <c r="P68" s="60"/>
      <c r="Q68" s="60"/>
      <c r="R68" s="46"/>
    </row>
    <row r="69" spans="1:18" ht="18.75">
      <c r="A69" s="37"/>
      <c r="B69" s="53"/>
      <c r="C69" s="5"/>
      <c r="D69" s="5"/>
      <c r="E69" s="49"/>
      <c r="F69" s="53"/>
      <c r="G69" s="5"/>
      <c r="H69" s="53"/>
      <c r="I69" s="44"/>
      <c r="J69" s="53"/>
      <c r="K69" s="47"/>
      <c r="L69" s="47"/>
      <c r="M69" s="5"/>
      <c r="N69" s="63"/>
      <c r="O69" s="7"/>
      <c r="P69" s="60"/>
      <c r="Q69" s="60"/>
      <c r="R69" s="46"/>
    </row>
    <row r="70" spans="1:18" ht="18.75">
      <c r="A70" s="37"/>
      <c r="B70" s="53"/>
      <c r="C70" s="5"/>
      <c r="D70" s="5"/>
      <c r="E70" s="49"/>
      <c r="F70" s="53"/>
      <c r="G70" s="5"/>
      <c r="H70" s="53"/>
      <c r="I70" s="44"/>
      <c r="J70" s="53"/>
      <c r="K70" s="47"/>
      <c r="L70" s="47"/>
      <c r="M70" s="5"/>
      <c r="N70" s="63"/>
      <c r="O70" s="11"/>
      <c r="P70" s="60"/>
      <c r="Q70" s="60"/>
      <c r="R70" s="46"/>
    </row>
    <row r="71" spans="1:18" ht="18.75">
      <c r="A71" s="37"/>
      <c r="B71" s="53"/>
      <c r="C71" s="5"/>
      <c r="D71" s="5"/>
      <c r="E71" s="49"/>
      <c r="F71" s="53"/>
      <c r="G71" s="5"/>
      <c r="H71" s="53"/>
      <c r="I71" s="44"/>
      <c r="J71" s="53"/>
      <c r="K71" s="47"/>
      <c r="L71" s="47"/>
      <c r="M71" s="5"/>
      <c r="N71" s="63"/>
      <c r="O71" s="7"/>
      <c r="P71" s="60"/>
      <c r="Q71" s="60"/>
      <c r="R71" s="46"/>
    </row>
    <row r="72" spans="1:18" ht="18.75">
      <c r="A72" s="37"/>
      <c r="B72" s="53"/>
      <c r="C72" s="5"/>
      <c r="D72" s="5"/>
      <c r="E72" s="49"/>
      <c r="F72" s="53"/>
      <c r="G72" s="5"/>
      <c r="H72" s="53"/>
      <c r="I72" s="44"/>
      <c r="J72" s="53"/>
      <c r="K72" s="47"/>
      <c r="L72" s="47"/>
      <c r="M72" s="5"/>
      <c r="N72" s="63"/>
      <c r="O72" s="15"/>
      <c r="P72" s="60"/>
      <c r="Q72" s="60"/>
      <c r="R72" s="46"/>
    </row>
    <row r="73" spans="1:18" ht="18.75">
      <c r="A73" s="37"/>
      <c r="B73" s="53"/>
      <c r="C73" s="5"/>
      <c r="D73" s="5"/>
      <c r="E73" s="49"/>
      <c r="F73" s="53"/>
      <c r="G73" s="5"/>
      <c r="H73" s="53"/>
      <c r="I73" s="44"/>
      <c r="J73" s="53"/>
      <c r="K73" s="47"/>
      <c r="L73" s="47"/>
      <c r="M73" s="5"/>
      <c r="N73" s="63"/>
      <c r="O73" s="16"/>
      <c r="P73" s="60"/>
      <c r="Q73" s="60"/>
      <c r="R73" s="46"/>
    </row>
    <row r="74" spans="1:18" ht="18.75">
      <c r="A74" s="37"/>
      <c r="B74" s="53"/>
      <c r="C74" s="5"/>
      <c r="D74" s="5"/>
      <c r="E74" s="49"/>
      <c r="F74" s="53"/>
      <c r="G74" s="5"/>
      <c r="H74" s="53"/>
      <c r="I74" s="44"/>
      <c r="J74" s="53"/>
      <c r="K74" s="47"/>
      <c r="L74" s="47"/>
      <c r="M74" s="5"/>
      <c r="N74" s="63"/>
      <c r="O74" s="16"/>
      <c r="P74" s="60"/>
      <c r="Q74" s="60"/>
      <c r="R74" s="46"/>
    </row>
    <row r="75" spans="1:18" ht="18.75">
      <c r="A75" s="37"/>
      <c r="B75" s="53"/>
      <c r="C75" s="5"/>
      <c r="D75" s="5"/>
      <c r="E75" s="49"/>
      <c r="F75" s="53"/>
      <c r="G75" s="5"/>
      <c r="H75" s="53"/>
      <c r="I75" s="44"/>
      <c r="J75" s="53"/>
      <c r="K75" s="47"/>
      <c r="L75" s="47"/>
      <c r="M75" s="5"/>
      <c r="N75" s="63"/>
      <c r="O75" s="16"/>
      <c r="P75" s="60"/>
      <c r="Q75" s="60"/>
      <c r="R75" s="46"/>
    </row>
    <row r="76" spans="1:18" ht="18.75">
      <c r="A76" s="37"/>
      <c r="B76" s="53"/>
      <c r="C76" s="5"/>
      <c r="D76" s="5"/>
      <c r="E76" s="49"/>
      <c r="F76" s="53"/>
      <c r="G76" s="5"/>
      <c r="H76" s="53"/>
      <c r="I76" s="44"/>
      <c r="J76" s="53"/>
      <c r="K76" s="47"/>
      <c r="L76" s="47"/>
      <c r="M76" s="5"/>
      <c r="N76" s="63"/>
      <c r="O76" s="16"/>
      <c r="P76" s="60"/>
      <c r="Q76" s="60"/>
      <c r="R76" s="46"/>
    </row>
    <row r="77" spans="1:18" ht="18.75">
      <c r="A77" s="37"/>
      <c r="B77" s="53"/>
      <c r="C77" s="5"/>
      <c r="D77" s="5"/>
      <c r="E77" s="49"/>
      <c r="F77" s="53"/>
      <c r="G77" s="5"/>
      <c r="H77" s="53"/>
      <c r="I77" s="44"/>
      <c r="J77" s="53"/>
      <c r="K77" s="47"/>
      <c r="L77" s="47"/>
      <c r="M77" s="5"/>
      <c r="N77" s="63"/>
      <c r="O77" s="17"/>
      <c r="P77" s="60"/>
      <c r="Q77" s="60"/>
      <c r="R77" s="46"/>
    </row>
    <row r="78" spans="1:18" ht="18.75">
      <c r="A78" s="37"/>
      <c r="B78" s="53"/>
      <c r="C78" s="5"/>
      <c r="D78" s="5"/>
      <c r="E78" s="49"/>
      <c r="F78" s="53"/>
      <c r="G78" s="5"/>
      <c r="H78" s="53"/>
      <c r="I78" s="44"/>
      <c r="J78" s="53"/>
      <c r="K78" s="47"/>
      <c r="L78" s="47"/>
      <c r="M78" s="5"/>
      <c r="N78" s="63"/>
      <c r="O78" s="18"/>
      <c r="P78" s="60"/>
      <c r="Q78" s="60"/>
      <c r="R78" s="46"/>
    </row>
    <row r="79" spans="1:18" ht="18.75">
      <c r="A79" s="37"/>
      <c r="B79" s="53"/>
      <c r="C79" s="5"/>
      <c r="D79" s="5"/>
      <c r="E79" s="49"/>
      <c r="F79" s="53"/>
      <c r="G79" s="5"/>
      <c r="H79" s="53"/>
      <c r="I79" s="44"/>
      <c r="J79" s="53"/>
      <c r="K79" s="47"/>
      <c r="L79" s="47"/>
      <c r="M79" s="5"/>
      <c r="N79" s="63"/>
      <c r="O79" s="18"/>
      <c r="P79" s="60"/>
      <c r="Q79" s="60"/>
      <c r="R79" s="46"/>
    </row>
    <row r="80" spans="1:18" ht="18.75">
      <c r="A80" s="37"/>
      <c r="B80" s="53"/>
      <c r="C80" s="5"/>
      <c r="D80" s="5"/>
      <c r="E80" s="49"/>
      <c r="F80" s="53"/>
      <c r="G80" s="5"/>
      <c r="H80" s="53"/>
      <c r="I80" s="44"/>
      <c r="J80" s="53"/>
      <c r="K80" s="47"/>
      <c r="L80" s="47"/>
      <c r="M80" s="5"/>
      <c r="N80" s="63"/>
      <c r="O80" s="18"/>
      <c r="P80" s="60"/>
      <c r="Q80" s="60"/>
      <c r="R80" s="46"/>
    </row>
    <row r="81" spans="1:18" ht="18.75">
      <c r="A81" s="37"/>
      <c r="B81" s="53"/>
      <c r="C81" s="5"/>
      <c r="D81" s="5"/>
      <c r="E81" s="49"/>
      <c r="F81" s="53"/>
      <c r="G81" s="5"/>
      <c r="H81" s="53"/>
      <c r="I81" s="44"/>
      <c r="J81" s="53"/>
      <c r="K81" s="47"/>
      <c r="L81" s="47"/>
      <c r="M81" s="5"/>
      <c r="N81" s="63"/>
      <c r="O81" s="18"/>
      <c r="P81" s="60"/>
      <c r="Q81" s="60"/>
      <c r="R81" s="46"/>
    </row>
    <row r="82" spans="1:18" ht="18.75">
      <c r="A82" s="37"/>
      <c r="B82" s="53"/>
      <c r="C82" s="5"/>
      <c r="D82" s="5"/>
      <c r="E82" s="49"/>
      <c r="F82" s="53"/>
      <c r="G82" s="5"/>
      <c r="H82" s="53"/>
      <c r="I82" s="44"/>
      <c r="J82" s="53"/>
      <c r="K82" s="47"/>
      <c r="L82" s="47"/>
      <c r="M82" s="5"/>
      <c r="N82" s="63"/>
      <c r="O82" s="16"/>
      <c r="P82" s="60"/>
      <c r="Q82" s="60"/>
      <c r="R82" s="46"/>
    </row>
    <row r="83" spans="1:18" ht="18.75">
      <c r="A83" s="37"/>
      <c r="B83" s="53"/>
      <c r="C83" s="5"/>
      <c r="D83" s="5"/>
      <c r="E83" s="49"/>
      <c r="F83" s="53"/>
      <c r="G83" s="5"/>
      <c r="H83" s="53"/>
      <c r="I83" s="44"/>
      <c r="J83" s="53"/>
      <c r="K83" s="47"/>
      <c r="L83" s="47"/>
      <c r="M83" s="5"/>
      <c r="N83" s="63"/>
      <c r="O83" s="18"/>
      <c r="P83" s="60"/>
      <c r="Q83" s="60"/>
      <c r="R83" s="46"/>
    </row>
    <row r="84" spans="1:18" ht="18.75">
      <c r="A84" s="37"/>
      <c r="B84" s="53"/>
      <c r="C84" s="5"/>
      <c r="D84" s="5"/>
      <c r="E84" s="49"/>
      <c r="F84" s="53"/>
      <c r="G84" s="5"/>
      <c r="H84" s="53"/>
      <c r="I84" s="44"/>
      <c r="J84" s="53"/>
      <c r="K84" s="47"/>
      <c r="L84" s="47"/>
      <c r="M84" s="5"/>
      <c r="N84" s="63"/>
      <c r="O84" s="18"/>
      <c r="P84" s="60"/>
      <c r="Q84" s="60"/>
      <c r="R84" s="46"/>
    </row>
    <row r="85" spans="1:18" ht="18.75">
      <c r="A85" s="37"/>
      <c r="B85" s="53"/>
      <c r="C85" s="5"/>
      <c r="D85" s="5"/>
      <c r="E85" s="49"/>
      <c r="F85" s="53"/>
      <c r="G85" s="5"/>
      <c r="H85" s="53"/>
      <c r="I85" s="44"/>
      <c r="J85" s="53"/>
      <c r="K85" s="47"/>
      <c r="L85" s="47"/>
      <c r="M85" s="5"/>
      <c r="N85" s="63"/>
      <c r="O85" s="16"/>
      <c r="P85" s="60"/>
      <c r="Q85" s="60"/>
      <c r="R85" s="46"/>
    </row>
    <row r="86" spans="1:18" ht="18.75">
      <c r="A86" s="37"/>
      <c r="B86" s="53"/>
      <c r="C86" s="5"/>
      <c r="D86" s="5"/>
      <c r="E86" s="49"/>
      <c r="F86" s="53"/>
      <c r="G86" s="5"/>
      <c r="H86" s="53"/>
      <c r="I86" s="44"/>
      <c r="J86" s="53"/>
      <c r="K86" s="47"/>
      <c r="L86" s="47"/>
      <c r="M86" s="5"/>
      <c r="N86" s="63"/>
      <c r="O86" s="16"/>
      <c r="P86" s="60"/>
      <c r="Q86" s="60"/>
      <c r="R86" s="46"/>
    </row>
    <row r="87" spans="1:18" ht="18.75">
      <c r="A87" s="37"/>
      <c r="B87" s="53"/>
      <c r="C87" s="5"/>
      <c r="D87" s="5"/>
      <c r="E87" s="49"/>
      <c r="F87" s="53"/>
      <c r="G87" s="5"/>
      <c r="H87" s="53"/>
      <c r="I87" s="44"/>
      <c r="J87" s="53"/>
      <c r="K87" s="47"/>
      <c r="L87" s="47"/>
      <c r="M87" s="5"/>
      <c r="N87" s="63"/>
      <c r="O87" s="18"/>
      <c r="P87" s="60"/>
      <c r="Q87" s="60"/>
      <c r="R87" s="46"/>
    </row>
    <row r="88" spans="1:18" ht="18.75">
      <c r="A88" s="37"/>
      <c r="B88" s="53"/>
      <c r="C88" s="5"/>
      <c r="D88" s="5"/>
      <c r="E88" s="49"/>
      <c r="F88" s="53"/>
      <c r="G88" s="5"/>
      <c r="H88" s="53"/>
      <c r="I88" s="44"/>
      <c r="J88" s="53"/>
      <c r="K88" s="47"/>
      <c r="L88" s="47"/>
      <c r="M88" s="5"/>
      <c r="N88" s="63"/>
      <c r="O88" s="18"/>
      <c r="P88" s="60"/>
      <c r="Q88" s="60"/>
      <c r="R88" s="46"/>
    </row>
    <row r="89" spans="1:18" ht="18.75">
      <c r="A89" s="37"/>
      <c r="B89" s="53"/>
      <c r="C89" s="5"/>
      <c r="D89" s="5"/>
      <c r="E89" s="49"/>
      <c r="F89" s="53"/>
      <c r="G89" s="5"/>
      <c r="H89" s="53"/>
      <c r="I89" s="44"/>
      <c r="J89" s="53"/>
      <c r="K89" s="47"/>
      <c r="L89" s="47"/>
      <c r="M89" s="5"/>
      <c r="N89" s="63"/>
      <c r="O89" s="16"/>
      <c r="P89" s="60"/>
      <c r="Q89" s="60"/>
      <c r="R89" s="46"/>
    </row>
    <row r="90" spans="1:18" ht="18.75">
      <c r="A90" s="37"/>
      <c r="B90" s="53"/>
      <c r="C90" s="5"/>
      <c r="D90" s="5"/>
      <c r="E90" s="49"/>
      <c r="F90" s="53"/>
      <c r="G90" s="5"/>
      <c r="H90" s="53"/>
      <c r="I90" s="44"/>
      <c r="J90" s="53"/>
      <c r="K90" s="47"/>
      <c r="L90" s="47"/>
      <c r="M90" s="5"/>
      <c r="N90" s="63"/>
      <c r="O90" s="16"/>
      <c r="P90" s="60"/>
      <c r="Q90" s="60"/>
      <c r="R90" s="46"/>
    </row>
    <row r="91" spans="1:18" ht="18.75">
      <c r="A91" s="37"/>
      <c r="B91" s="53"/>
      <c r="C91" s="5"/>
      <c r="D91" s="5"/>
      <c r="E91" s="49"/>
      <c r="F91" s="53"/>
      <c r="G91" s="5"/>
      <c r="H91" s="53"/>
      <c r="I91" s="44"/>
      <c r="J91" s="53"/>
      <c r="K91" s="47"/>
      <c r="L91" s="47"/>
      <c r="M91" s="5"/>
      <c r="N91" s="63"/>
      <c r="O91" s="16"/>
      <c r="P91" s="60"/>
      <c r="Q91" s="60"/>
      <c r="R91" s="46"/>
    </row>
    <row r="92" spans="1:18" ht="18.75">
      <c r="A92" s="37"/>
      <c r="B92" s="53"/>
      <c r="C92" s="5"/>
      <c r="D92" s="5"/>
      <c r="E92" s="49"/>
      <c r="F92" s="53"/>
      <c r="G92" s="5"/>
      <c r="H92" s="53"/>
      <c r="I92" s="44"/>
      <c r="J92" s="53"/>
      <c r="K92" s="47"/>
      <c r="L92" s="47"/>
      <c r="M92" s="5"/>
      <c r="N92" s="63"/>
      <c r="O92" s="19"/>
      <c r="P92" s="60"/>
      <c r="Q92" s="60"/>
      <c r="R92" s="46"/>
    </row>
    <row r="93" spans="1:18" ht="18.75">
      <c r="A93" s="37"/>
      <c r="B93" s="53"/>
      <c r="C93" s="39"/>
      <c r="D93" s="5"/>
      <c r="E93" s="49"/>
      <c r="F93" s="53"/>
      <c r="G93" s="39"/>
      <c r="H93" s="43"/>
      <c r="I93" s="44"/>
      <c r="J93" s="45"/>
      <c r="K93" s="47"/>
      <c r="L93" s="38"/>
      <c r="M93" s="39"/>
      <c r="N93" s="63"/>
      <c r="O93" s="7"/>
      <c r="P93" s="61"/>
      <c r="Q93" s="60"/>
      <c r="R93" s="46"/>
    </row>
    <row r="94" spans="1:18" ht="18.75">
      <c r="A94" s="37"/>
      <c r="B94" s="53"/>
      <c r="C94" s="39"/>
      <c r="D94" s="40"/>
      <c r="E94" s="41"/>
      <c r="F94" s="42"/>
      <c r="G94" s="39"/>
      <c r="H94" s="43"/>
      <c r="I94" s="44"/>
      <c r="J94" s="45"/>
      <c r="K94" s="47"/>
      <c r="L94" s="38"/>
      <c r="M94" s="39"/>
      <c r="N94" s="63"/>
      <c r="O94" s="7"/>
      <c r="P94" s="61"/>
      <c r="Q94" s="60"/>
      <c r="R94" s="46"/>
    </row>
    <row r="95" spans="1:18" ht="18.75">
      <c r="A95" s="37"/>
      <c r="B95" s="53"/>
      <c r="C95" s="5"/>
      <c r="D95" s="5"/>
      <c r="E95" s="49"/>
      <c r="F95" s="50"/>
      <c r="G95" s="5"/>
      <c r="H95" s="43"/>
      <c r="I95" s="44"/>
      <c r="J95" s="51"/>
      <c r="K95" s="47"/>
      <c r="L95" s="51"/>
      <c r="M95" s="5"/>
      <c r="N95" s="63"/>
      <c r="O95" s="11"/>
      <c r="P95" s="60"/>
      <c r="Q95" s="60"/>
      <c r="R95" s="46"/>
    </row>
    <row r="96" spans="1:18" ht="18.75">
      <c r="A96" s="37"/>
      <c r="B96" s="53"/>
      <c r="C96" s="5"/>
      <c r="D96" s="5"/>
      <c r="E96" s="49"/>
      <c r="F96" s="50"/>
      <c r="G96" s="5"/>
      <c r="H96" s="43"/>
      <c r="I96" s="44"/>
      <c r="J96" s="47"/>
      <c r="K96" s="47"/>
      <c r="L96" s="51"/>
      <c r="M96" s="5"/>
      <c r="N96" s="63"/>
      <c r="O96" s="7"/>
      <c r="P96" s="61"/>
      <c r="Q96" s="60"/>
      <c r="R96" s="46"/>
    </row>
    <row r="97" spans="1:18" ht="18.75">
      <c r="A97" s="37"/>
      <c r="B97" s="53"/>
      <c r="C97" s="5"/>
      <c r="D97" s="5"/>
      <c r="E97" s="49"/>
      <c r="F97" s="53"/>
      <c r="G97" s="5"/>
      <c r="H97" s="53"/>
      <c r="I97" s="44"/>
      <c r="J97" s="53"/>
      <c r="K97" s="47"/>
      <c r="L97" s="47"/>
      <c r="M97" s="5"/>
      <c r="N97" s="63"/>
      <c r="O97" s="11"/>
      <c r="P97" s="60"/>
      <c r="Q97" s="60"/>
      <c r="R97" s="46"/>
    </row>
    <row r="98" spans="1:18" ht="18.75">
      <c r="A98" s="37"/>
      <c r="B98" s="53"/>
      <c r="C98" s="5"/>
      <c r="D98" s="5"/>
      <c r="E98" s="49"/>
      <c r="F98" s="53"/>
      <c r="G98" s="5"/>
      <c r="H98" s="53"/>
      <c r="I98" s="44"/>
      <c r="J98" s="53"/>
      <c r="K98" s="47"/>
      <c r="L98" s="47"/>
      <c r="M98" s="5"/>
      <c r="N98" s="63"/>
      <c r="O98" s="7"/>
      <c r="P98" s="60"/>
      <c r="Q98" s="60"/>
      <c r="R98" s="46"/>
    </row>
    <row r="99" spans="1:18" ht="18.75">
      <c r="A99" s="37"/>
      <c r="B99" s="53"/>
      <c r="C99" s="5"/>
      <c r="D99" s="5"/>
      <c r="E99" s="49"/>
      <c r="F99" s="53"/>
      <c r="G99" s="5"/>
      <c r="H99" s="53"/>
      <c r="I99" s="44"/>
      <c r="J99" s="53"/>
      <c r="K99" s="47"/>
      <c r="L99" s="47"/>
      <c r="M99" s="5"/>
      <c r="N99" s="63"/>
      <c r="O99" s="11"/>
      <c r="P99" s="60"/>
      <c r="Q99" s="60"/>
      <c r="R99" s="46"/>
    </row>
    <row r="100" spans="1:18" ht="18.75">
      <c r="A100" s="37"/>
      <c r="B100" s="53"/>
      <c r="C100" s="5"/>
      <c r="D100" s="5"/>
      <c r="E100" s="49"/>
      <c r="F100" s="53"/>
      <c r="G100" s="5"/>
      <c r="H100" s="53"/>
      <c r="I100" s="44"/>
      <c r="J100" s="53"/>
      <c r="K100" s="47"/>
      <c r="L100" s="47"/>
      <c r="M100" s="5"/>
      <c r="N100" s="63"/>
      <c r="O100" s="7"/>
      <c r="P100" s="60"/>
      <c r="Q100" s="60"/>
      <c r="R100" s="46"/>
    </row>
    <row r="101" spans="1:18" ht="18.75">
      <c r="A101" s="37"/>
      <c r="B101" s="53"/>
      <c r="C101" s="5"/>
      <c r="D101" s="5"/>
      <c r="E101" s="49"/>
      <c r="F101" s="53"/>
      <c r="G101" s="5"/>
      <c r="H101" s="53"/>
      <c r="I101" s="44"/>
      <c r="J101" s="53"/>
      <c r="K101" s="47"/>
      <c r="L101" s="47"/>
      <c r="M101" s="5"/>
      <c r="N101" s="63"/>
      <c r="O101" s="15"/>
      <c r="P101" s="60"/>
      <c r="Q101" s="60"/>
      <c r="R101" s="46"/>
    </row>
    <row r="102" spans="1:18" ht="18.75">
      <c r="A102" s="37"/>
      <c r="B102" s="53"/>
      <c r="C102" s="5"/>
      <c r="D102" s="5"/>
      <c r="E102" s="49"/>
      <c r="F102" s="53"/>
      <c r="G102" s="5"/>
      <c r="H102" s="53"/>
      <c r="I102" s="44"/>
      <c r="J102" s="53"/>
      <c r="K102" s="47"/>
      <c r="L102" s="47"/>
      <c r="M102" s="5"/>
      <c r="N102" s="63"/>
      <c r="O102" s="16"/>
      <c r="P102" s="60"/>
      <c r="Q102" s="60"/>
      <c r="R102" s="46"/>
    </row>
    <row r="103" spans="1:18" ht="18.75">
      <c r="A103" s="37"/>
      <c r="B103" s="53"/>
      <c r="C103" s="5"/>
      <c r="D103" s="5"/>
      <c r="E103" s="49"/>
      <c r="F103" s="53"/>
      <c r="G103" s="5"/>
      <c r="H103" s="53"/>
      <c r="I103" s="44"/>
      <c r="J103" s="53"/>
      <c r="K103" s="47"/>
      <c r="L103" s="47"/>
      <c r="M103" s="5"/>
      <c r="N103" s="63"/>
      <c r="O103" s="16"/>
      <c r="P103" s="60"/>
      <c r="Q103" s="60"/>
      <c r="R103" s="46"/>
    </row>
    <row r="104" spans="1:18" ht="18.75">
      <c r="A104" s="37"/>
      <c r="B104" s="53"/>
      <c r="C104" s="5"/>
      <c r="D104" s="5"/>
      <c r="E104" s="49"/>
      <c r="F104" s="53"/>
      <c r="G104" s="5"/>
      <c r="H104" s="53"/>
      <c r="I104" s="44"/>
      <c r="J104" s="53"/>
      <c r="K104" s="47"/>
      <c r="L104" s="47"/>
      <c r="M104" s="5"/>
      <c r="N104" s="63"/>
      <c r="O104" s="16"/>
      <c r="P104" s="60"/>
      <c r="Q104" s="60"/>
      <c r="R104" s="46"/>
    </row>
    <row r="105" spans="1:18" ht="18.75">
      <c r="A105" s="37"/>
      <c r="B105" s="53"/>
      <c r="C105" s="5"/>
      <c r="D105" s="5"/>
      <c r="E105" s="49"/>
      <c r="F105" s="53"/>
      <c r="G105" s="5"/>
      <c r="H105" s="53"/>
      <c r="I105" s="44"/>
      <c r="J105" s="53"/>
      <c r="K105" s="47"/>
      <c r="L105" s="47"/>
      <c r="M105" s="5"/>
      <c r="N105" s="63"/>
      <c r="O105" s="16"/>
      <c r="P105" s="60"/>
      <c r="Q105" s="60"/>
      <c r="R105" s="46"/>
    </row>
    <row r="106" spans="1:18" ht="18.75">
      <c r="A106" s="37"/>
      <c r="B106" s="53"/>
      <c r="C106" s="5"/>
      <c r="D106" s="5"/>
      <c r="E106" s="49"/>
      <c r="F106" s="53"/>
      <c r="G106" s="5"/>
      <c r="H106" s="53"/>
      <c r="I106" s="44"/>
      <c r="J106" s="53"/>
      <c r="K106" s="47"/>
      <c r="L106" s="47"/>
      <c r="M106" s="5"/>
      <c r="N106" s="63"/>
      <c r="O106" s="17"/>
      <c r="P106" s="60"/>
      <c r="Q106" s="60"/>
      <c r="R106" s="46"/>
    </row>
    <row r="107" spans="1:18" ht="18.75">
      <c r="A107" s="37"/>
      <c r="B107" s="53"/>
      <c r="C107" s="5"/>
      <c r="D107" s="5"/>
      <c r="E107" s="49"/>
      <c r="F107" s="53"/>
      <c r="G107" s="5"/>
      <c r="H107" s="53"/>
      <c r="I107" s="44"/>
      <c r="J107" s="53"/>
      <c r="K107" s="47"/>
      <c r="L107" s="47"/>
      <c r="M107" s="5"/>
      <c r="N107" s="63"/>
      <c r="O107" s="18"/>
      <c r="P107" s="60"/>
      <c r="Q107" s="60"/>
      <c r="R107" s="46"/>
    </row>
    <row r="108" spans="1:18" ht="18.75">
      <c r="A108" s="37"/>
      <c r="B108" s="53"/>
      <c r="C108" s="5"/>
      <c r="D108" s="5"/>
      <c r="E108" s="49"/>
      <c r="F108" s="53"/>
      <c r="G108" s="5"/>
      <c r="H108" s="53"/>
      <c r="I108" s="44"/>
      <c r="J108" s="53"/>
      <c r="K108" s="47"/>
      <c r="L108" s="47"/>
      <c r="M108" s="5"/>
      <c r="N108" s="63"/>
      <c r="O108" s="18"/>
      <c r="P108" s="60"/>
      <c r="Q108" s="60"/>
      <c r="R108" s="46"/>
    </row>
    <row r="109" spans="1:18" ht="18.75">
      <c r="A109" s="37"/>
      <c r="B109" s="53"/>
      <c r="C109" s="5"/>
      <c r="D109" s="5"/>
      <c r="E109" s="49"/>
      <c r="F109" s="53"/>
      <c r="G109" s="5"/>
      <c r="H109" s="53"/>
      <c r="I109" s="44"/>
      <c r="J109" s="53"/>
      <c r="K109" s="47"/>
      <c r="L109" s="47"/>
      <c r="M109" s="5"/>
      <c r="N109" s="63"/>
      <c r="O109" s="18"/>
      <c r="P109" s="60"/>
      <c r="Q109" s="60"/>
      <c r="R109" s="46"/>
    </row>
    <row r="110" spans="1:18" ht="18.75">
      <c r="A110" s="37"/>
      <c r="B110" s="53"/>
      <c r="C110" s="5"/>
      <c r="D110" s="5"/>
      <c r="E110" s="49"/>
      <c r="F110" s="53"/>
      <c r="G110" s="5"/>
      <c r="H110" s="53"/>
      <c r="I110" s="44"/>
      <c r="J110" s="53"/>
      <c r="K110" s="47"/>
      <c r="L110" s="47"/>
      <c r="M110" s="5"/>
      <c r="N110" s="63"/>
      <c r="O110" s="18"/>
      <c r="P110" s="60"/>
      <c r="Q110" s="60"/>
      <c r="R110" s="46"/>
    </row>
    <row r="111" spans="1:18" ht="18.75">
      <c r="A111" s="37"/>
      <c r="B111" s="53"/>
      <c r="C111" s="5"/>
      <c r="D111" s="5"/>
      <c r="E111" s="49"/>
      <c r="F111" s="53"/>
      <c r="G111" s="5"/>
      <c r="H111" s="53"/>
      <c r="I111" s="44"/>
      <c r="J111" s="53"/>
      <c r="K111" s="47"/>
      <c r="L111" s="47"/>
      <c r="M111" s="5"/>
      <c r="N111" s="63"/>
      <c r="O111" s="16"/>
      <c r="P111" s="60"/>
      <c r="Q111" s="60"/>
      <c r="R111" s="46"/>
    </row>
    <row r="112" spans="1:18" ht="18.75">
      <c r="A112" s="37"/>
      <c r="B112" s="53"/>
      <c r="C112" s="5"/>
      <c r="D112" s="5"/>
      <c r="E112" s="49"/>
      <c r="F112" s="53"/>
      <c r="G112" s="5"/>
      <c r="H112" s="53"/>
      <c r="I112" s="44"/>
      <c r="J112" s="53"/>
      <c r="K112" s="47"/>
      <c r="L112" s="47"/>
      <c r="M112" s="5"/>
      <c r="N112" s="63"/>
      <c r="O112" s="18"/>
      <c r="P112" s="60"/>
      <c r="Q112" s="60"/>
      <c r="R112" s="46"/>
    </row>
    <row r="113" spans="1:18" ht="18.75">
      <c r="A113" s="37"/>
      <c r="B113" s="53"/>
      <c r="C113" s="5"/>
      <c r="D113" s="5"/>
      <c r="E113" s="49"/>
      <c r="F113" s="53"/>
      <c r="G113" s="5"/>
      <c r="H113" s="53"/>
      <c r="I113" s="44"/>
      <c r="J113" s="53"/>
      <c r="K113" s="47"/>
      <c r="L113" s="47"/>
      <c r="M113" s="5"/>
      <c r="N113" s="63"/>
      <c r="O113" s="18"/>
      <c r="P113" s="60"/>
      <c r="Q113" s="60"/>
      <c r="R113" s="46"/>
    </row>
    <row r="114" spans="1:18" ht="18.75">
      <c r="A114" s="37"/>
      <c r="B114" s="53"/>
      <c r="C114" s="5"/>
      <c r="D114" s="5"/>
      <c r="E114" s="49"/>
      <c r="F114" s="53"/>
      <c r="G114" s="5"/>
      <c r="H114" s="53"/>
      <c r="I114" s="44"/>
      <c r="J114" s="53"/>
      <c r="K114" s="47"/>
      <c r="L114" s="47"/>
      <c r="M114" s="5"/>
      <c r="N114" s="63"/>
      <c r="O114" s="16"/>
      <c r="P114" s="60"/>
      <c r="Q114" s="60"/>
      <c r="R114" s="46"/>
    </row>
    <row r="115" spans="1:18" ht="18.75">
      <c r="A115" s="37"/>
      <c r="B115" s="53"/>
      <c r="C115" s="5"/>
      <c r="D115" s="5"/>
      <c r="E115" s="49"/>
      <c r="F115" s="53"/>
      <c r="G115" s="5"/>
      <c r="H115" s="53"/>
      <c r="I115" s="44"/>
      <c r="J115" s="53"/>
      <c r="K115" s="47"/>
      <c r="L115" s="47"/>
      <c r="M115" s="5"/>
      <c r="N115" s="63"/>
      <c r="O115" s="16"/>
      <c r="P115" s="60"/>
      <c r="Q115" s="60"/>
      <c r="R115" s="46"/>
    </row>
    <row r="116" spans="1:18" ht="18.75">
      <c r="A116" s="37"/>
      <c r="B116" s="53"/>
      <c r="C116" s="5"/>
      <c r="D116" s="5"/>
      <c r="E116" s="49"/>
      <c r="F116" s="53"/>
      <c r="G116" s="5"/>
      <c r="H116" s="53"/>
      <c r="I116" s="44"/>
      <c r="J116" s="53"/>
      <c r="K116" s="47"/>
      <c r="L116" s="47"/>
      <c r="M116" s="5"/>
      <c r="N116" s="63"/>
      <c r="O116" s="18"/>
      <c r="P116" s="60"/>
      <c r="Q116" s="60"/>
      <c r="R116" s="46"/>
    </row>
    <row r="117" spans="1:18" ht="18.75">
      <c r="A117" s="37"/>
      <c r="B117" s="53"/>
      <c r="C117" s="5"/>
      <c r="D117" s="5"/>
      <c r="E117" s="49"/>
      <c r="F117" s="53"/>
      <c r="G117" s="5"/>
      <c r="H117" s="53"/>
      <c r="I117" s="44"/>
      <c r="J117" s="53"/>
      <c r="K117" s="47"/>
      <c r="L117" s="47"/>
      <c r="M117" s="5"/>
      <c r="N117" s="63"/>
      <c r="O117" s="18"/>
      <c r="P117" s="60"/>
      <c r="Q117" s="60"/>
      <c r="R117" s="46"/>
    </row>
    <row r="118" spans="1:18" ht="18.75">
      <c r="A118" s="37"/>
      <c r="B118" s="53"/>
      <c r="C118" s="5"/>
      <c r="D118" s="5"/>
      <c r="E118" s="49"/>
      <c r="F118" s="53"/>
      <c r="G118" s="5"/>
      <c r="H118" s="53"/>
      <c r="I118" s="44"/>
      <c r="J118" s="53"/>
      <c r="K118" s="47"/>
      <c r="L118" s="47"/>
      <c r="M118" s="5"/>
      <c r="N118" s="63"/>
      <c r="O118" s="16"/>
      <c r="P118" s="60"/>
      <c r="Q118" s="60"/>
      <c r="R118" s="46"/>
    </row>
    <row r="119" spans="1:18" ht="18.75">
      <c r="A119" s="37"/>
      <c r="B119" s="53"/>
      <c r="C119" s="5"/>
      <c r="D119" s="5"/>
      <c r="E119" s="49"/>
      <c r="F119" s="53"/>
      <c r="G119" s="5"/>
      <c r="H119" s="53"/>
      <c r="I119" s="44"/>
      <c r="J119" s="53"/>
      <c r="K119" s="47"/>
      <c r="L119" s="47"/>
      <c r="M119" s="5"/>
      <c r="N119" s="63"/>
      <c r="O119" s="16"/>
      <c r="P119" s="60"/>
      <c r="Q119" s="60"/>
      <c r="R119" s="46"/>
    </row>
    <row r="120" spans="1:18" ht="18.75">
      <c r="A120" s="37"/>
      <c r="B120" s="53"/>
      <c r="C120" s="5"/>
      <c r="D120" s="5"/>
      <c r="E120" s="49"/>
      <c r="F120" s="53"/>
      <c r="G120" s="5"/>
      <c r="H120" s="53"/>
      <c r="I120" s="44"/>
      <c r="J120" s="53"/>
      <c r="K120" s="47"/>
      <c r="L120" s="47"/>
      <c r="M120" s="5"/>
      <c r="N120" s="63"/>
      <c r="O120" s="16"/>
      <c r="P120" s="60"/>
      <c r="Q120" s="60"/>
      <c r="R120" s="46"/>
    </row>
    <row r="121" spans="1:18" ht="18.75">
      <c r="A121" s="37"/>
      <c r="B121" s="53"/>
      <c r="C121" s="5"/>
      <c r="D121" s="5"/>
      <c r="E121" s="49"/>
      <c r="F121" s="53"/>
      <c r="G121" s="5"/>
      <c r="H121" s="53"/>
      <c r="I121" s="44"/>
      <c r="J121" s="53"/>
      <c r="K121" s="47"/>
      <c r="L121" s="47"/>
      <c r="M121" s="5"/>
      <c r="N121" s="63"/>
      <c r="O121" s="19"/>
      <c r="P121" s="60"/>
      <c r="Q121" s="60"/>
      <c r="R121" s="46"/>
    </row>
    <row r="122" spans="1:18" ht="18.75">
      <c r="A122" s="37"/>
      <c r="B122" s="53"/>
      <c r="C122" s="39"/>
      <c r="D122" s="5"/>
      <c r="E122" s="49"/>
      <c r="F122" s="53"/>
      <c r="G122" s="39"/>
      <c r="H122" s="43"/>
      <c r="I122" s="44"/>
      <c r="J122" s="45"/>
      <c r="K122" s="47"/>
      <c r="L122" s="38"/>
      <c r="M122" s="39"/>
      <c r="N122" s="63"/>
      <c r="O122" s="7"/>
      <c r="P122" s="61"/>
      <c r="Q122" s="60"/>
      <c r="R122" s="46"/>
    </row>
    <row r="123" spans="1:18" ht="18.75">
      <c r="A123" s="37"/>
      <c r="B123" s="53"/>
      <c r="C123" s="5"/>
      <c r="D123" s="5"/>
      <c r="E123" s="49"/>
      <c r="F123" s="53"/>
      <c r="G123" s="5"/>
      <c r="H123" s="53"/>
      <c r="I123" s="44"/>
      <c r="J123" s="53"/>
      <c r="K123" s="47"/>
      <c r="L123" s="38"/>
      <c r="M123" s="39"/>
      <c r="N123" s="8"/>
      <c r="O123" s="7"/>
      <c r="P123" s="61"/>
      <c r="Q123" s="60"/>
      <c r="R123" s="46"/>
    </row>
    <row r="124" spans="1:18" ht="18.75">
      <c r="A124" s="37"/>
      <c r="B124" s="53"/>
      <c r="C124" s="5"/>
      <c r="D124" s="5"/>
      <c r="E124" s="49"/>
      <c r="F124" s="53"/>
      <c r="G124" s="5"/>
      <c r="H124" s="53"/>
      <c r="I124" s="44"/>
      <c r="J124" s="53"/>
      <c r="K124" s="47"/>
      <c r="L124" s="51"/>
      <c r="M124" s="5"/>
      <c r="N124" s="8"/>
      <c r="O124" s="11"/>
      <c r="P124" s="60"/>
      <c r="Q124" s="60"/>
      <c r="R124" s="46"/>
    </row>
    <row r="125" spans="1:18" ht="18.75">
      <c r="A125" s="37"/>
      <c r="B125" s="53"/>
      <c r="C125" s="5"/>
      <c r="D125" s="5"/>
      <c r="E125" s="49"/>
      <c r="F125" s="53"/>
      <c r="G125" s="5"/>
      <c r="H125" s="53"/>
      <c r="I125" s="44"/>
      <c r="J125" s="53"/>
      <c r="K125" s="47"/>
      <c r="L125" s="51"/>
      <c r="M125" s="5"/>
      <c r="N125" s="8"/>
      <c r="O125" s="7"/>
      <c r="P125" s="61"/>
      <c r="Q125" s="60"/>
      <c r="R125" s="46"/>
    </row>
    <row r="126" spans="1:18" ht="18.75">
      <c r="A126" s="37"/>
      <c r="B126" s="53"/>
      <c r="C126" s="5"/>
      <c r="D126" s="5"/>
      <c r="E126" s="49"/>
      <c r="F126" s="53"/>
      <c r="G126" s="5"/>
      <c r="H126" s="53"/>
      <c r="I126" s="44"/>
      <c r="J126" s="53"/>
      <c r="K126" s="47"/>
      <c r="L126" s="47"/>
      <c r="M126" s="5"/>
      <c r="N126" s="8"/>
      <c r="O126" s="11"/>
      <c r="P126" s="60"/>
      <c r="Q126" s="60"/>
      <c r="R126" s="46"/>
    </row>
    <row r="127" spans="1:18" ht="18.75">
      <c r="A127" s="37"/>
      <c r="B127" s="53"/>
      <c r="C127" s="5"/>
      <c r="D127" s="5"/>
      <c r="E127" s="49"/>
      <c r="F127" s="53"/>
      <c r="G127" s="5"/>
      <c r="H127" s="53"/>
      <c r="I127" s="44"/>
      <c r="J127" s="53"/>
      <c r="K127" s="47"/>
      <c r="L127" s="47"/>
      <c r="M127" s="5"/>
      <c r="N127" s="8"/>
      <c r="O127" s="7"/>
      <c r="P127" s="60"/>
      <c r="Q127" s="60"/>
      <c r="R127" s="46"/>
    </row>
    <row r="128" spans="1:18" ht="18.75">
      <c r="A128" s="37"/>
      <c r="B128" s="53"/>
      <c r="C128" s="5"/>
      <c r="D128" s="5"/>
      <c r="E128" s="49"/>
      <c r="F128" s="53"/>
      <c r="G128" s="5"/>
      <c r="H128" s="53"/>
      <c r="I128" s="44"/>
      <c r="J128" s="53"/>
      <c r="K128" s="47"/>
      <c r="L128" s="47"/>
      <c r="M128" s="5"/>
      <c r="N128" s="8"/>
      <c r="O128" s="11"/>
      <c r="P128" s="60"/>
      <c r="Q128" s="60"/>
      <c r="R128" s="46"/>
    </row>
    <row r="129" spans="1:18" ht="18.75">
      <c r="A129" s="37"/>
      <c r="B129" s="53"/>
      <c r="C129" s="5"/>
      <c r="D129" s="5"/>
      <c r="E129" s="49"/>
      <c r="F129" s="53"/>
      <c r="G129" s="5"/>
      <c r="H129" s="53"/>
      <c r="I129" s="44"/>
      <c r="J129" s="53"/>
      <c r="K129" s="47"/>
      <c r="L129" s="47"/>
      <c r="M129" s="5"/>
      <c r="N129" s="8"/>
      <c r="O129" s="7"/>
      <c r="P129" s="60"/>
      <c r="Q129" s="60"/>
      <c r="R129" s="46"/>
    </row>
    <row r="130" spans="1:18" ht="18.75">
      <c r="A130" s="37"/>
      <c r="B130" s="53"/>
      <c r="C130" s="5"/>
      <c r="D130" s="5"/>
      <c r="E130" s="49"/>
      <c r="F130" s="53"/>
      <c r="G130" s="5"/>
      <c r="H130" s="53"/>
      <c r="I130" s="44"/>
      <c r="J130" s="53"/>
      <c r="K130" s="47"/>
      <c r="L130" s="47"/>
      <c r="M130" s="5"/>
      <c r="N130" s="8"/>
      <c r="O130" s="15"/>
      <c r="P130" s="60"/>
      <c r="Q130" s="60"/>
      <c r="R130" s="46"/>
    </row>
    <row r="131" spans="1:18" ht="18.75">
      <c r="A131" s="37"/>
      <c r="B131" s="53"/>
      <c r="C131" s="5"/>
      <c r="D131" s="5"/>
      <c r="E131" s="49"/>
      <c r="F131" s="53"/>
      <c r="G131" s="5"/>
      <c r="H131" s="53"/>
      <c r="I131" s="44"/>
      <c r="J131" s="53"/>
      <c r="K131" s="47"/>
      <c r="L131" s="47"/>
      <c r="M131" s="5"/>
      <c r="N131" s="8"/>
      <c r="O131" s="16"/>
      <c r="P131" s="60"/>
      <c r="Q131" s="60"/>
      <c r="R131" s="46"/>
    </row>
    <row r="132" spans="1:18" ht="18.75">
      <c r="A132" s="37"/>
      <c r="B132" s="53"/>
      <c r="C132" s="5"/>
      <c r="D132" s="5"/>
      <c r="E132" s="49"/>
      <c r="F132" s="53"/>
      <c r="G132" s="5"/>
      <c r="H132" s="53"/>
      <c r="I132" s="44"/>
      <c r="J132" s="53"/>
      <c r="K132" s="47"/>
      <c r="L132" s="47"/>
      <c r="M132" s="5"/>
      <c r="N132" s="8"/>
      <c r="O132" s="16"/>
      <c r="P132" s="60"/>
      <c r="Q132" s="60"/>
      <c r="R132" s="46"/>
    </row>
    <row r="133" spans="1:18" ht="18.75">
      <c r="A133" s="37"/>
      <c r="B133" s="53"/>
      <c r="C133" s="5"/>
      <c r="D133" s="5"/>
      <c r="E133" s="49"/>
      <c r="F133" s="53"/>
      <c r="G133" s="5"/>
      <c r="H133" s="53"/>
      <c r="I133" s="44"/>
      <c r="J133" s="53"/>
      <c r="K133" s="47"/>
      <c r="L133" s="47"/>
      <c r="M133" s="5"/>
      <c r="N133" s="8"/>
      <c r="O133" s="16"/>
      <c r="P133" s="60"/>
      <c r="Q133" s="60"/>
      <c r="R133" s="46"/>
    </row>
    <row r="134" spans="1:18" ht="18.75">
      <c r="A134" s="37"/>
      <c r="B134" s="53"/>
      <c r="C134" s="5"/>
      <c r="D134" s="5"/>
      <c r="E134" s="49"/>
      <c r="F134" s="53"/>
      <c r="G134" s="5"/>
      <c r="H134" s="53"/>
      <c r="I134" s="44"/>
      <c r="J134" s="53"/>
      <c r="K134" s="47"/>
      <c r="L134" s="47"/>
      <c r="M134" s="5"/>
      <c r="N134" s="8"/>
      <c r="O134" s="16"/>
      <c r="P134" s="60"/>
      <c r="Q134" s="60"/>
      <c r="R134" s="46"/>
    </row>
    <row r="135" spans="1:18" ht="18.75">
      <c r="A135" s="37"/>
      <c r="B135" s="53"/>
      <c r="C135" s="5"/>
      <c r="D135" s="5"/>
      <c r="E135" s="49"/>
      <c r="F135" s="53"/>
      <c r="G135" s="5"/>
      <c r="H135" s="53"/>
      <c r="I135" s="44"/>
      <c r="J135" s="53"/>
      <c r="K135" s="47"/>
      <c r="L135" s="47"/>
      <c r="M135" s="5"/>
      <c r="N135" s="8"/>
      <c r="O135" s="17"/>
      <c r="P135" s="60"/>
      <c r="Q135" s="60"/>
      <c r="R135" s="46"/>
    </row>
    <row r="136" spans="1:18" ht="18.75">
      <c r="A136" s="37"/>
      <c r="B136" s="53"/>
      <c r="C136" s="5"/>
      <c r="D136" s="5"/>
      <c r="E136" s="49"/>
      <c r="F136" s="53"/>
      <c r="G136" s="5"/>
      <c r="H136" s="53"/>
      <c r="I136" s="44"/>
      <c r="J136" s="53"/>
      <c r="K136" s="47"/>
      <c r="L136" s="47"/>
      <c r="M136" s="5"/>
      <c r="N136" s="8"/>
      <c r="O136" s="18"/>
      <c r="P136" s="60"/>
      <c r="Q136" s="60"/>
      <c r="R136" s="46"/>
    </row>
    <row r="137" spans="1:18" ht="18.75">
      <c r="A137" s="37"/>
      <c r="B137" s="53"/>
      <c r="C137" s="5"/>
      <c r="D137" s="5"/>
      <c r="E137" s="49"/>
      <c r="F137" s="53"/>
      <c r="G137" s="5"/>
      <c r="H137" s="53"/>
      <c r="I137" s="44"/>
      <c r="J137" s="53"/>
      <c r="K137" s="47"/>
      <c r="L137" s="47"/>
      <c r="M137" s="5"/>
      <c r="N137" s="8"/>
      <c r="O137" s="18"/>
      <c r="P137" s="60"/>
      <c r="Q137" s="60"/>
      <c r="R137" s="46"/>
    </row>
    <row r="138" spans="1:18" ht="18.75">
      <c r="A138" s="37"/>
      <c r="B138" s="53"/>
      <c r="C138" s="5"/>
      <c r="D138" s="5"/>
      <c r="E138" s="49"/>
      <c r="F138" s="53"/>
      <c r="G138" s="5"/>
      <c r="H138" s="53"/>
      <c r="I138" s="44"/>
      <c r="J138" s="53"/>
      <c r="K138" s="47"/>
      <c r="L138" s="47"/>
      <c r="M138" s="5"/>
      <c r="N138" s="8"/>
      <c r="O138" s="18"/>
      <c r="P138" s="60"/>
      <c r="Q138" s="60"/>
      <c r="R138" s="46"/>
    </row>
    <row r="139" spans="1:18" ht="18.75">
      <c r="A139" s="37"/>
      <c r="B139" s="53"/>
      <c r="C139" s="5"/>
      <c r="D139" s="5"/>
      <c r="E139" s="49"/>
      <c r="F139" s="53"/>
      <c r="G139" s="5"/>
      <c r="H139" s="53"/>
      <c r="I139" s="44"/>
      <c r="J139" s="53"/>
      <c r="K139" s="47"/>
      <c r="L139" s="47"/>
      <c r="M139" s="5"/>
      <c r="N139" s="8"/>
      <c r="O139" s="18"/>
      <c r="P139" s="60"/>
      <c r="Q139" s="60"/>
      <c r="R139" s="46"/>
    </row>
    <row r="140" spans="1:18" ht="18.75">
      <c r="A140" s="37"/>
      <c r="B140" s="53"/>
      <c r="C140" s="5"/>
      <c r="D140" s="5"/>
      <c r="E140" s="49"/>
      <c r="F140" s="53"/>
      <c r="G140" s="5"/>
      <c r="H140" s="53"/>
      <c r="I140" s="44"/>
      <c r="J140" s="53"/>
      <c r="K140" s="47"/>
      <c r="L140" s="47"/>
      <c r="M140" s="5"/>
      <c r="N140" s="8"/>
      <c r="O140" s="16"/>
      <c r="P140" s="60"/>
      <c r="Q140" s="60"/>
      <c r="R140" s="46"/>
    </row>
    <row r="141" spans="1:18" ht="18.75">
      <c r="A141" s="37"/>
      <c r="B141" s="53"/>
      <c r="C141" s="5"/>
      <c r="D141" s="5"/>
      <c r="E141" s="49"/>
      <c r="F141" s="53"/>
      <c r="G141" s="5"/>
      <c r="H141" s="53"/>
      <c r="I141" s="44"/>
      <c r="J141" s="53"/>
      <c r="K141" s="47"/>
      <c r="L141" s="47"/>
      <c r="M141" s="5"/>
      <c r="N141" s="8"/>
      <c r="O141" s="18"/>
      <c r="P141" s="60"/>
      <c r="Q141" s="60"/>
      <c r="R141" s="46"/>
    </row>
    <row r="142" spans="1:18" ht="18.75">
      <c r="A142" s="37"/>
      <c r="B142" s="53"/>
      <c r="C142" s="5"/>
      <c r="D142" s="5"/>
      <c r="E142" s="49"/>
      <c r="F142" s="53"/>
      <c r="G142" s="5"/>
      <c r="H142" s="53"/>
      <c r="I142" s="44"/>
      <c r="J142" s="53"/>
      <c r="K142" s="47"/>
      <c r="L142" s="47"/>
      <c r="M142" s="5"/>
      <c r="N142" s="8"/>
      <c r="O142" s="18"/>
      <c r="P142" s="60"/>
      <c r="Q142" s="60"/>
      <c r="R142" s="46"/>
    </row>
    <row r="143" spans="1:18" ht="18.75">
      <c r="A143" s="37"/>
      <c r="B143" s="53"/>
      <c r="C143" s="5"/>
      <c r="D143" s="5"/>
      <c r="E143" s="49"/>
      <c r="F143" s="53"/>
      <c r="G143" s="5"/>
      <c r="H143" s="53"/>
      <c r="I143" s="44"/>
      <c r="J143" s="53"/>
      <c r="K143" s="47"/>
      <c r="L143" s="47"/>
      <c r="M143" s="5"/>
      <c r="N143" s="8"/>
      <c r="O143" s="16"/>
      <c r="P143" s="60"/>
      <c r="Q143" s="60"/>
      <c r="R143" s="46"/>
    </row>
    <row r="144" spans="1:18" ht="18.75">
      <c r="A144" s="37"/>
      <c r="B144" s="53"/>
      <c r="C144" s="5"/>
      <c r="D144" s="5"/>
      <c r="E144" s="49"/>
      <c r="F144" s="53"/>
      <c r="G144" s="5"/>
      <c r="H144" s="53"/>
      <c r="I144" s="44"/>
      <c r="J144" s="53"/>
      <c r="K144" s="47"/>
      <c r="L144" s="47"/>
      <c r="M144" s="5"/>
      <c r="N144" s="8"/>
      <c r="O144" s="16"/>
      <c r="P144" s="60"/>
      <c r="Q144" s="60"/>
      <c r="R144" s="46"/>
    </row>
    <row r="145" spans="1:18" ht="18.75">
      <c r="A145" s="37"/>
      <c r="B145" s="53"/>
      <c r="C145" s="5"/>
      <c r="D145" s="5"/>
      <c r="E145" s="49"/>
      <c r="F145" s="53"/>
      <c r="G145" s="5"/>
      <c r="H145" s="53"/>
      <c r="I145" s="44"/>
      <c r="J145" s="53"/>
      <c r="K145" s="47"/>
      <c r="L145" s="47"/>
      <c r="M145" s="5"/>
      <c r="N145" s="8"/>
      <c r="O145" s="18"/>
      <c r="P145" s="60"/>
      <c r="Q145" s="60"/>
      <c r="R145" s="46"/>
    </row>
    <row r="146" spans="1:18" ht="18.75">
      <c r="A146" s="37"/>
      <c r="B146" s="53"/>
      <c r="C146" s="5"/>
      <c r="D146" s="5"/>
      <c r="E146" s="49"/>
      <c r="F146" s="53"/>
      <c r="G146" s="5"/>
      <c r="H146" s="53"/>
      <c r="I146" s="44"/>
      <c r="J146" s="53"/>
      <c r="K146" s="47"/>
      <c r="L146" s="47"/>
      <c r="M146" s="5"/>
      <c r="N146" s="8"/>
      <c r="O146" s="18"/>
      <c r="P146" s="60"/>
      <c r="Q146" s="60"/>
      <c r="R146" s="46"/>
    </row>
    <row r="147" spans="1:18" ht="18.75">
      <c r="A147" s="37"/>
      <c r="B147" s="53"/>
      <c r="C147" s="5"/>
      <c r="D147" s="5"/>
      <c r="E147" s="49"/>
      <c r="F147" s="53"/>
      <c r="G147" s="5"/>
      <c r="H147" s="53"/>
      <c r="I147" s="44"/>
      <c r="J147" s="53"/>
      <c r="K147" s="47"/>
      <c r="L147" s="47"/>
      <c r="M147" s="5"/>
      <c r="N147" s="8"/>
      <c r="O147" s="16"/>
      <c r="P147" s="60"/>
      <c r="Q147" s="60"/>
      <c r="R147" s="46"/>
    </row>
    <row r="148" spans="1:18" ht="18.75">
      <c r="A148" s="37"/>
      <c r="B148" s="53"/>
      <c r="C148" s="5"/>
      <c r="D148" s="5"/>
      <c r="E148" s="49"/>
      <c r="F148" s="53"/>
      <c r="G148" s="5"/>
      <c r="H148" s="53"/>
      <c r="I148" s="44"/>
      <c r="J148" s="53"/>
      <c r="K148" s="47"/>
      <c r="L148" s="47"/>
      <c r="M148" s="5"/>
      <c r="N148" s="8"/>
      <c r="O148" s="16"/>
      <c r="P148" s="60"/>
      <c r="Q148" s="60"/>
      <c r="R148" s="46"/>
    </row>
    <row r="149" spans="1:18" ht="18.75">
      <c r="A149" s="37"/>
      <c r="B149" s="53"/>
      <c r="C149" s="5"/>
      <c r="D149" s="5"/>
      <c r="E149" s="49"/>
      <c r="F149" s="53"/>
      <c r="G149" s="5"/>
      <c r="H149" s="53"/>
      <c r="I149" s="44"/>
      <c r="J149" s="53"/>
      <c r="K149" s="47"/>
      <c r="L149" s="47"/>
      <c r="M149" s="5"/>
      <c r="N149" s="8"/>
      <c r="O149" s="16"/>
      <c r="P149" s="60"/>
      <c r="Q149" s="60"/>
      <c r="R149" s="46"/>
    </row>
    <row r="150" spans="1:18" ht="18.75">
      <c r="A150" s="37"/>
      <c r="B150" s="53"/>
      <c r="C150" s="5"/>
      <c r="D150" s="5"/>
      <c r="E150" s="49"/>
      <c r="F150" s="53"/>
      <c r="G150" s="5"/>
      <c r="H150" s="53"/>
      <c r="I150" s="44"/>
      <c r="J150" s="53"/>
      <c r="K150" s="47"/>
      <c r="L150" s="47"/>
      <c r="M150" s="5"/>
      <c r="N150" s="8"/>
      <c r="O150" s="19"/>
      <c r="P150" s="60"/>
      <c r="Q150" s="60"/>
      <c r="R150" s="46"/>
    </row>
    <row r="151" spans="1:18" ht="18.75">
      <c r="A151" s="37"/>
      <c r="B151" s="53"/>
      <c r="C151" s="5"/>
      <c r="D151" s="5"/>
      <c r="E151" s="49"/>
      <c r="F151" s="53"/>
      <c r="G151" s="5"/>
      <c r="H151" s="53"/>
      <c r="I151" s="44"/>
      <c r="J151" s="53"/>
      <c r="K151" s="47"/>
      <c r="L151" s="38"/>
      <c r="M151" s="39"/>
      <c r="N151" s="8"/>
      <c r="O151" s="7"/>
      <c r="P151" s="61"/>
      <c r="Q151" s="60"/>
      <c r="R151" s="46"/>
    </row>
    <row r="152" spans="1:18" ht="18.75">
      <c r="A152" s="37"/>
      <c r="B152" s="53"/>
      <c r="C152" s="5"/>
      <c r="D152" s="5"/>
      <c r="E152" s="49"/>
      <c r="F152" s="53"/>
      <c r="G152" s="5"/>
      <c r="H152" s="53"/>
      <c r="I152" s="44"/>
      <c r="J152" s="53"/>
      <c r="K152" s="47"/>
      <c r="L152" s="38"/>
      <c r="M152" s="39"/>
      <c r="N152" s="8"/>
      <c r="O152" s="7"/>
      <c r="P152" s="61"/>
      <c r="Q152" s="60"/>
      <c r="R152" s="46"/>
    </row>
    <row r="153" spans="1:18" ht="18.75">
      <c r="A153" s="37"/>
      <c r="B153" s="53"/>
      <c r="C153" s="5"/>
      <c r="D153" s="5"/>
      <c r="E153" s="49"/>
      <c r="F153" s="53"/>
      <c r="G153" s="5"/>
      <c r="H153" s="53"/>
      <c r="I153" s="44"/>
      <c r="J153" s="53"/>
      <c r="K153" s="47"/>
      <c r="L153" s="51"/>
      <c r="M153" s="5"/>
      <c r="N153" s="8"/>
      <c r="O153" s="11"/>
      <c r="P153" s="60"/>
      <c r="Q153" s="60"/>
      <c r="R153" s="46"/>
    </row>
    <row r="154" spans="1:18" ht="18.75">
      <c r="A154" s="37"/>
      <c r="B154" s="53"/>
      <c r="C154" s="5"/>
      <c r="D154" s="5"/>
      <c r="E154" s="49"/>
      <c r="F154" s="53"/>
      <c r="G154" s="5"/>
      <c r="H154" s="53"/>
      <c r="I154" s="44"/>
      <c r="J154" s="53"/>
      <c r="K154" s="47"/>
      <c r="L154" s="51"/>
      <c r="M154" s="5"/>
      <c r="N154" s="8"/>
      <c r="O154" s="7"/>
      <c r="P154" s="61"/>
      <c r="Q154" s="60"/>
      <c r="R154" s="46"/>
    </row>
    <row r="155" spans="1:18" ht="18.75">
      <c r="A155" s="37"/>
      <c r="B155" s="53"/>
      <c r="C155" s="5"/>
      <c r="D155" s="5"/>
      <c r="E155" s="49"/>
      <c r="F155" s="53"/>
      <c r="G155" s="5"/>
      <c r="H155" s="53"/>
      <c r="I155" s="44"/>
      <c r="J155" s="53"/>
      <c r="K155" s="47"/>
      <c r="L155" s="47"/>
      <c r="M155" s="5"/>
      <c r="N155" s="8"/>
      <c r="O155" s="11"/>
      <c r="P155" s="60"/>
      <c r="Q155" s="60"/>
      <c r="R155" s="46"/>
    </row>
    <row r="156" spans="1:18" ht="18.75">
      <c r="A156" s="37"/>
      <c r="B156" s="53"/>
      <c r="C156" s="5"/>
      <c r="D156" s="5"/>
      <c r="E156" s="49"/>
      <c r="F156" s="53"/>
      <c r="G156" s="5"/>
      <c r="H156" s="53"/>
      <c r="I156" s="44"/>
      <c r="J156" s="53"/>
      <c r="K156" s="47"/>
      <c r="L156" s="47"/>
      <c r="M156" s="5"/>
      <c r="N156" s="8"/>
      <c r="O156" s="7"/>
      <c r="P156" s="60"/>
      <c r="Q156" s="60"/>
      <c r="R156" s="46"/>
    </row>
    <row r="157" spans="1:18" ht="18.75">
      <c r="A157" s="37"/>
      <c r="B157" s="53"/>
      <c r="C157" s="5"/>
      <c r="D157" s="5"/>
      <c r="E157" s="49"/>
      <c r="F157" s="53"/>
      <c r="G157" s="5"/>
      <c r="H157" s="53"/>
      <c r="I157" s="44"/>
      <c r="J157" s="53"/>
      <c r="K157" s="47"/>
      <c r="L157" s="47"/>
      <c r="M157" s="5"/>
      <c r="N157" s="8"/>
      <c r="O157" s="11"/>
      <c r="P157" s="60"/>
      <c r="Q157" s="60"/>
      <c r="R157" s="46"/>
    </row>
    <row r="158" spans="1:18" ht="18.75">
      <c r="A158" s="37"/>
      <c r="B158" s="53"/>
      <c r="C158" s="5"/>
      <c r="D158" s="5"/>
      <c r="E158" s="49"/>
      <c r="F158" s="53"/>
      <c r="G158" s="5"/>
      <c r="H158" s="53"/>
      <c r="I158" s="44"/>
      <c r="J158" s="53"/>
      <c r="K158" s="47"/>
      <c r="L158" s="47"/>
      <c r="M158" s="5"/>
      <c r="N158" s="8"/>
      <c r="O158" s="7"/>
      <c r="P158" s="60"/>
      <c r="Q158" s="60"/>
      <c r="R158" s="46"/>
    </row>
    <row r="159" spans="1:18" ht="18.75">
      <c r="A159" s="37"/>
      <c r="B159" s="53"/>
      <c r="C159" s="5"/>
      <c r="D159" s="5"/>
      <c r="E159" s="49"/>
      <c r="F159" s="53"/>
      <c r="G159" s="5"/>
      <c r="H159" s="53"/>
      <c r="I159" s="44"/>
      <c r="J159" s="53"/>
      <c r="K159" s="47"/>
      <c r="L159" s="47"/>
      <c r="M159" s="5"/>
      <c r="N159" s="8"/>
      <c r="O159" s="15"/>
      <c r="P159" s="60"/>
      <c r="Q159" s="60"/>
      <c r="R159" s="46"/>
    </row>
    <row r="160" spans="1:18" ht="18.75">
      <c r="A160" s="37"/>
      <c r="B160" s="53"/>
      <c r="C160" s="5"/>
      <c r="D160" s="5"/>
      <c r="E160" s="49"/>
      <c r="F160" s="53"/>
      <c r="G160" s="5"/>
      <c r="H160" s="53"/>
      <c r="I160" s="44"/>
      <c r="J160" s="53"/>
      <c r="K160" s="47"/>
      <c r="L160" s="47"/>
      <c r="M160" s="5"/>
      <c r="N160" s="8"/>
      <c r="O160" s="16"/>
      <c r="P160" s="60"/>
      <c r="Q160" s="60"/>
      <c r="R160" s="46"/>
    </row>
    <row r="161" spans="1:18" ht="18.75">
      <c r="A161" s="37"/>
      <c r="B161" s="53"/>
      <c r="C161" s="5"/>
      <c r="D161" s="5"/>
      <c r="E161" s="49"/>
      <c r="F161" s="53"/>
      <c r="G161" s="5"/>
      <c r="H161" s="53"/>
      <c r="I161" s="44"/>
      <c r="J161" s="53"/>
      <c r="K161" s="47"/>
      <c r="L161" s="47"/>
      <c r="M161" s="5"/>
      <c r="N161" s="8"/>
      <c r="O161" s="16"/>
      <c r="P161" s="60"/>
      <c r="Q161" s="60"/>
      <c r="R161" s="46"/>
    </row>
    <row r="162" spans="1:18" ht="18.75">
      <c r="A162" s="37"/>
      <c r="B162" s="53"/>
      <c r="C162" s="5"/>
      <c r="D162" s="5"/>
      <c r="E162" s="49"/>
      <c r="F162" s="53"/>
      <c r="G162" s="5"/>
      <c r="H162" s="53"/>
      <c r="I162" s="44"/>
      <c r="J162" s="53"/>
      <c r="K162" s="47"/>
      <c r="L162" s="47"/>
      <c r="M162" s="5"/>
      <c r="N162" s="8"/>
      <c r="O162" s="16"/>
      <c r="P162" s="60"/>
      <c r="Q162" s="60"/>
      <c r="R162" s="46"/>
    </row>
    <row r="163" spans="1:18" ht="18.75">
      <c r="A163" s="37"/>
      <c r="B163" s="53"/>
      <c r="C163" s="5"/>
      <c r="D163" s="5"/>
      <c r="E163" s="49"/>
      <c r="F163" s="53"/>
      <c r="G163" s="5"/>
      <c r="H163" s="53"/>
      <c r="I163" s="44"/>
      <c r="J163" s="53"/>
      <c r="K163" s="47"/>
      <c r="L163" s="47"/>
      <c r="M163" s="5"/>
      <c r="N163" s="8"/>
      <c r="O163" s="16"/>
      <c r="P163" s="60"/>
      <c r="Q163" s="60"/>
      <c r="R163" s="46"/>
    </row>
    <row r="164" spans="1:18" ht="18.75">
      <c r="A164" s="37"/>
      <c r="B164" s="53"/>
      <c r="C164" s="5"/>
      <c r="D164" s="5"/>
      <c r="E164" s="49"/>
      <c r="F164" s="53"/>
      <c r="G164" s="5"/>
      <c r="H164" s="53"/>
      <c r="I164" s="44"/>
      <c r="J164" s="53"/>
      <c r="K164" s="47"/>
      <c r="L164" s="47"/>
      <c r="M164" s="5"/>
      <c r="N164" s="8"/>
      <c r="O164" s="17"/>
      <c r="P164" s="60"/>
      <c r="Q164" s="60"/>
      <c r="R164" s="46"/>
    </row>
    <row r="165" spans="1:18" ht="18.75">
      <c r="A165" s="37"/>
      <c r="B165" s="53"/>
      <c r="C165" s="5"/>
      <c r="D165" s="5"/>
      <c r="E165" s="49"/>
      <c r="F165" s="53"/>
      <c r="G165" s="5"/>
      <c r="H165" s="53"/>
      <c r="I165" s="44"/>
      <c r="J165" s="53"/>
      <c r="K165" s="47"/>
      <c r="L165" s="47"/>
      <c r="M165" s="5"/>
      <c r="N165" s="8"/>
      <c r="O165" s="18"/>
      <c r="P165" s="60"/>
      <c r="Q165" s="60"/>
      <c r="R165" s="46"/>
    </row>
    <row r="166" spans="1:18" ht="18.75">
      <c r="A166" s="37"/>
      <c r="B166" s="53"/>
      <c r="C166" s="5"/>
      <c r="D166" s="5"/>
      <c r="E166" s="49"/>
      <c r="F166" s="53"/>
      <c r="G166" s="5"/>
      <c r="H166" s="53"/>
      <c r="I166" s="44"/>
      <c r="J166" s="53"/>
      <c r="K166" s="47"/>
      <c r="L166" s="47"/>
      <c r="M166" s="5"/>
      <c r="N166" s="8"/>
      <c r="O166" s="18"/>
      <c r="P166" s="60"/>
      <c r="Q166" s="60"/>
      <c r="R166" s="46"/>
    </row>
    <row r="167" spans="1:18" ht="18.75">
      <c r="A167" s="37"/>
      <c r="B167" s="53"/>
      <c r="C167" s="5"/>
      <c r="D167" s="5"/>
      <c r="E167" s="49"/>
      <c r="F167" s="53"/>
      <c r="G167" s="5"/>
      <c r="H167" s="53"/>
      <c r="I167" s="44"/>
      <c r="J167" s="53"/>
      <c r="K167" s="47"/>
      <c r="L167" s="47"/>
      <c r="M167" s="5"/>
      <c r="N167" s="8"/>
      <c r="O167" s="18"/>
      <c r="P167" s="60"/>
      <c r="Q167" s="60"/>
      <c r="R167" s="46"/>
    </row>
    <row r="168" spans="1:18" ht="18.75">
      <c r="A168" s="37"/>
      <c r="B168" s="53"/>
      <c r="C168" s="5"/>
      <c r="D168" s="5"/>
      <c r="E168" s="49"/>
      <c r="F168" s="53"/>
      <c r="G168" s="5"/>
      <c r="H168" s="53"/>
      <c r="I168" s="44"/>
      <c r="J168" s="53"/>
      <c r="K168" s="47"/>
      <c r="L168" s="47"/>
      <c r="M168" s="5"/>
      <c r="N168" s="8"/>
      <c r="O168" s="18"/>
      <c r="P168" s="60"/>
      <c r="Q168" s="60"/>
      <c r="R168" s="46"/>
    </row>
    <row r="169" spans="1:18" ht="18.75">
      <c r="A169" s="37"/>
      <c r="B169" s="53"/>
      <c r="C169" s="5"/>
      <c r="D169" s="5"/>
      <c r="E169" s="49"/>
      <c r="F169" s="53"/>
      <c r="G169" s="5"/>
      <c r="H169" s="53"/>
      <c r="I169" s="44"/>
      <c r="J169" s="53"/>
      <c r="K169" s="47"/>
      <c r="L169" s="47"/>
      <c r="M169" s="5"/>
      <c r="N169" s="8"/>
      <c r="O169" s="16"/>
      <c r="P169" s="60"/>
      <c r="Q169" s="60"/>
      <c r="R169" s="46"/>
    </row>
    <row r="170" spans="1:18" ht="18.75">
      <c r="A170" s="37"/>
      <c r="B170" s="53"/>
      <c r="C170" s="5"/>
      <c r="D170" s="5"/>
      <c r="E170" s="49"/>
      <c r="F170" s="53"/>
      <c r="G170" s="5"/>
      <c r="H170" s="53"/>
      <c r="I170" s="44"/>
      <c r="J170" s="53"/>
      <c r="K170" s="47"/>
      <c r="L170" s="47"/>
      <c r="M170" s="5"/>
      <c r="N170" s="8"/>
      <c r="O170" s="18"/>
      <c r="P170" s="60"/>
      <c r="Q170" s="60"/>
      <c r="R170" s="46"/>
    </row>
    <row r="171" spans="1:18" ht="18.75">
      <c r="A171" s="37"/>
      <c r="B171" s="53"/>
      <c r="C171" s="5"/>
      <c r="D171" s="5"/>
      <c r="E171" s="49"/>
      <c r="F171" s="53"/>
      <c r="G171" s="5"/>
      <c r="H171" s="53"/>
      <c r="I171" s="44"/>
      <c r="J171" s="53"/>
      <c r="K171" s="47"/>
      <c r="L171" s="47"/>
      <c r="M171" s="5"/>
      <c r="N171" s="8"/>
      <c r="O171" s="18"/>
      <c r="P171" s="60"/>
      <c r="Q171" s="60"/>
      <c r="R171" s="46"/>
    </row>
    <row r="172" spans="1:18" ht="18.75">
      <c r="A172" s="37"/>
      <c r="B172" s="53"/>
      <c r="C172" s="5"/>
      <c r="D172" s="5"/>
      <c r="E172" s="49"/>
      <c r="F172" s="53"/>
      <c r="G172" s="5"/>
      <c r="H172" s="53"/>
      <c r="I172" s="44"/>
      <c r="J172" s="53"/>
      <c r="K172" s="47"/>
      <c r="L172" s="47"/>
      <c r="M172" s="5"/>
      <c r="N172" s="8"/>
      <c r="O172" s="16"/>
      <c r="P172" s="60"/>
      <c r="Q172" s="60"/>
      <c r="R172" s="46"/>
    </row>
    <row r="173" spans="1:18" ht="18.75">
      <c r="A173" s="37"/>
      <c r="B173" s="53"/>
      <c r="C173" s="5"/>
      <c r="D173" s="5"/>
      <c r="E173" s="49"/>
      <c r="F173" s="53"/>
      <c r="G173" s="5"/>
      <c r="H173" s="53"/>
      <c r="I173" s="44"/>
      <c r="J173" s="53"/>
      <c r="K173" s="47"/>
      <c r="L173" s="47"/>
      <c r="M173" s="5"/>
      <c r="N173" s="8"/>
      <c r="O173" s="16"/>
      <c r="P173" s="60"/>
      <c r="Q173" s="60"/>
      <c r="R173" s="46"/>
    </row>
    <row r="174" spans="1:18" ht="18.75">
      <c r="A174" s="37"/>
      <c r="B174" s="53"/>
      <c r="C174" s="5"/>
      <c r="D174" s="5"/>
      <c r="E174" s="49"/>
      <c r="F174" s="53"/>
      <c r="G174" s="5"/>
      <c r="H174" s="53"/>
      <c r="I174" s="44"/>
      <c r="J174" s="53"/>
      <c r="K174" s="47"/>
      <c r="L174" s="47"/>
      <c r="M174" s="5"/>
      <c r="N174" s="8"/>
      <c r="O174" s="18"/>
      <c r="P174" s="60"/>
      <c r="Q174" s="60"/>
      <c r="R174" s="46"/>
    </row>
    <row r="175" spans="1:18" ht="18.75">
      <c r="A175" s="37"/>
      <c r="B175" s="53"/>
      <c r="C175" s="5"/>
      <c r="D175" s="5"/>
      <c r="E175" s="49"/>
      <c r="F175" s="53"/>
      <c r="G175" s="5"/>
      <c r="H175" s="53"/>
      <c r="I175" s="44"/>
      <c r="J175" s="53"/>
      <c r="K175" s="47"/>
      <c r="L175" s="47"/>
      <c r="M175" s="5"/>
      <c r="N175" s="8"/>
      <c r="O175" s="18"/>
      <c r="P175" s="60"/>
      <c r="Q175" s="60"/>
      <c r="R175" s="46"/>
    </row>
    <row r="176" spans="1:18" ht="18.75">
      <c r="A176" s="37"/>
      <c r="B176" s="53"/>
      <c r="C176" s="5"/>
      <c r="D176" s="5"/>
      <c r="E176" s="49"/>
      <c r="F176" s="53"/>
      <c r="G176" s="5"/>
      <c r="H176" s="53"/>
      <c r="I176" s="44"/>
      <c r="J176" s="53"/>
      <c r="K176" s="47"/>
      <c r="L176" s="47"/>
      <c r="M176" s="5"/>
      <c r="N176" s="8"/>
      <c r="O176" s="16"/>
      <c r="P176" s="60"/>
      <c r="Q176" s="60"/>
      <c r="R176" s="46"/>
    </row>
    <row r="177" spans="1:18" ht="18.75">
      <c r="A177" s="37"/>
      <c r="B177" s="53"/>
      <c r="C177" s="5"/>
      <c r="D177" s="5"/>
      <c r="E177" s="49"/>
      <c r="F177" s="53"/>
      <c r="G177" s="5"/>
      <c r="H177" s="53"/>
      <c r="I177" s="44"/>
      <c r="J177" s="53"/>
      <c r="K177" s="47"/>
      <c r="L177" s="47"/>
      <c r="M177" s="5"/>
      <c r="N177" s="8"/>
      <c r="O177" s="16"/>
      <c r="P177" s="60"/>
      <c r="Q177" s="60"/>
      <c r="R177" s="46"/>
    </row>
    <row r="178" spans="1:18" ht="18.75">
      <c r="A178" s="37"/>
      <c r="B178" s="53"/>
      <c r="C178" s="5"/>
      <c r="D178" s="5"/>
      <c r="E178" s="49"/>
      <c r="F178" s="53"/>
      <c r="G178" s="5"/>
      <c r="H178" s="53"/>
      <c r="I178" s="44"/>
      <c r="J178" s="53"/>
      <c r="K178" s="47"/>
      <c r="L178" s="47"/>
      <c r="M178" s="5"/>
      <c r="N178" s="8"/>
      <c r="O178" s="16"/>
      <c r="P178" s="60"/>
      <c r="Q178" s="60"/>
      <c r="R178" s="46"/>
    </row>
    <row r="179" spans="1:18" ht="18.75">
      <c r="A179" s="37"/>
      <c r="B179" s="53"/>
      <c r="C179" s="5"/>
      <c r="D179" s="5"/>
      <c r="E179" s="49"/>
      <c r="F179" s="53"/>
      <c r="G179" s="5"/>
      <c r="H179" s="53"/>
      <c r="I179" s="44"/>
      <c r="J179" s="53"/>
      <c r="K179" s="47"/>
      <c r="L179" s="47"/>
      <c r="M179" s="5"/>
      <c r="N179" s="8"/>
      <c r="O179" s="19"/>
      <c r="P179" s="60"/>
      <c r="Q179" s="60"/>
      <c r="R179" s="46"/>
    </row>
    <row r="180" spans="1:18" ht="18.75">
      <c r="A180" s="37"/>
      <c r="B180" s="53"/>
      <c r="C180" s="5"/>
      <c r="D180" s="5"/>
      <c r="E180" s="49"/>
      <c r="F180" s="53"/>
      <c r="G180" s="5"/>
      <c r="H180" s="53"/>
      <c r="I180" s="44"/>
      <c r="J180" s="53"/>
      <c r="K180" s="47"/>
      <c r="L180" s="38"/>
      <c r="M180" s="39"/>
      <c r="N180" s="8"/>
      <c r="O180" s="7"/>
      <c r="P180" s="61"/>
      <c r="Q180" s="60"/>
      <c r="R180" s="46"/>
    </row>
    <row r="181" spans="1:18" ht="18.75">
      <c r="A181" s="37"/>
      <c r="B181" s="53"/>
      <c r="C181" s="5"/>
      <c r="D181" s="5"/>
      <c r="E181" s="49"/>
      <c r="F181" s="53"/>
      <c r="G181" s="5"/>
      <c r="H181" s="53"/>
      <c r="I181" s="44"/>
      <c r="J181" s="53"/>
      <c r="K181" s="47"/>
      <c r="L181" s="53"/>
      <c r="M181" s="5"/>
      <c r="N181" s="55"/>
      <c r="O181" s="55"/>
      <c r="P181" s="55"/>
      <c r="Q181" s="55"/>
      <c r="R181" s="55"/>
    </row>
    <row r="182" spans="1:18" ht="18.75">
      <c r="A182" s="37"/>
      <c r="B182" s="53"/>
      <c r="C182" s="5"/>
      <c r="D182" s="5"/>
      <c r="E182" s="49"/>
      <c r="F182" s="53"/>
      <c r="G182" s="5"/>
      <c r="H182" s="53"/>
      <c r="I182" s="44"/>
      <c r="J182" s="53"/>
      <c r="K182" s="47"/>
      <c r="L182" s="53"/>
      <c r="M182" s="5"/>
      <c r="N182" s="55"/>
      <c r="O182" s="55"/>
      <c r="P182" s="55"/>
      <c r="Q182" s="55"/>
      <c r="R182" s="55"/>
    </row>
    <row r="183" spans="1:18" ht="18.75">
      <c r="A183" s="37"/>
      <c r="B183" s="53"/>
      <c r="C183" s="5"/>
      <c r="D183" s="5"/>
      <c r="E183" s="49"/>
      <c r="F183" s="53"/>
      <c r="G183" s="5"/>
      <c r="H183" s="53"/>
      <c r="I183" s="44"/>
      <c r="J183" s="53"/>
      <c r="K183" s="47"/>
      <c r="L183" s="53"/>
      <c r="M183" s="5"/>
      <c r="N183" s="55"/>
      <c r="O183" s="55"/>
      <c r="P183" s="55"/>
      <c r="Q183" s="55"/>
      <c r="R183" s="55"/>
    </row>
    <row r="184" spans="1:18" ht="18.75">
      <c r="A184" s="37"/>
      <c r="B184" s="53"/>
      <c r="C184" s="5"/>
      <c r="D184" s="5"/>
      <c r="E184" s="49"/>
      <c r="F184" s="53"/>
      <c r="G184" s="5"/>
      <c r="H184" s="53"/>
      <c r="I184" s="44"/>
      <c r="J184" s="53"/>
      <c r="K184" s="47"/>
      <c r="L184" s="53"/>
      <c r="M184" s="5"/>
      <c r="N184" s="55"/>
      <c r="O184" s="55"/>
      <c r="P184" s="55"/>
      <c r="Q184" s="55"/>
      <c r="R184" s="55"/>
    </row>
    <row r="185" spans="1:18" ht="18.75">
      <c r="A185" s="37"/>
      <c r="B185" s="53"/>
      <c r="C185" s="5"/>
      <c r="D185" s="5"/>
      <c r="E185" s="49"/>
      <c r="F185" s="53"/>
      <c r="G185" s="5"/>
      <c r="H185" s="53"/>
      <c r="I185" s="44"/>
      <c r="J185" s="53"/>
      <c r="K185" s="47"/>
      <c r="L185" s="53"/>
      <c r="M185" s="5"/>
      <c r="N185" s="55"/>
      <c r="O185" s="55"/>
      <c r="P185" s="55"/>
      <c r="Q185" s="55"/>
      <c r="R185" s="55"/>
    </row>
    <row r="186" spans="1:18" ht="18.75">
      <c r="A186" s="37"/>
      <c r="B186" s="53"/>
      <c r="C186" s="5"/>
      <c r="D186" s="5"/>
      <c r="E186" s="49"/>
      <c r="F186" s="53"/>
      <c r="G186" s="5"/>
      <c r="H186" s="53"/>
      <c r="I186" s="44"/>
      <c r="J186" s="53"/>
      <c r="K186" s="47"/>
      <c r="L186" s="53"/>
      <c r="M186" s="5"/>
      <c r="N186" s="55"/>
      <c r="O186" s="55"/>
      <c r="P186" s="55"/>
      <c r="Q186" s="55"/>
      <c r="R186" s="55"/>
    </row>
    <row r="187" spans="1:18" ht="18.75">
      <c r="A187" s="37"/>
      <c r="B187" s="53"/>
      <c r="C187" s="5"/>
      <c r="D187" s="5"/>
      <c r="E187" s="49"/>
      <c r="F187" s="53"/>
      <c r="G187" s="5"/>
      <c r="H187" s="53"/>
      <c r="I187" s="44"/>
      <c r="J187" s="53"/>
      <c r="K187" s="47"/>
      <c r="L187" s="53"/>
      <c r="M187" s="5"/>
      <c r="N187" s="55"/>
      <c r="O187" s="55"/>
      <c r="P187" s="55"/>
      <c r="Q187" s="55"/>
      <c r="R187" s="55"/>
    </row>
    <row r="188" spans="1:18" ht="18.75">
      <c r="A188" s="37"/>
      <c r="B188" s="53"/>
      <c r="C188" s="5"/>
      <c r="D188" s="5"/>
      <c r="E188" s="49"/>
      <c r="F188" s="53"/>
      <c r="G188" s="5"/>
      <c r="H188" s="53"/>
      <c r="I188" s="44"/>
      <c r="J188" s="53"/>
      <c r="K188" s="47"/>
      <c r="L188" s="53"/>
      <c r="M188" s="5"/>
      <c r="N188" s="55"/>
      <c r="O188" s="55"/>
      <c r="P188" s="55"/>
      <c r="Q188" s="55"/>
      <c r="R188" s="55"/>
    </row>
    <row r="189" spans="1:18" ht="18.75">
      <c r="A189" s="37"/>
      <c r="B189" s="53"/>
      <c r="C189" s="5"/>
      <c r="D189" s="5"/>
      <c r="E189" s="49"/>
      <c r="F189" s="53"/>
      <c r="G189" s="5"/>
      <c r="H189" s="53"/>
      <c r="I189" s="44"/>
      <c r="J189" s="53"/>
      <c r="K189" s="47"/>
      <c r="L189" s="53"/>
      <c r="M189" s="5"/>
      <c r="N189" s="55"/>
      <c r="O189" s="55"/>
      <c r="P189" s="55"/>
      <c r="Q189" s="55"/>
      <c r="R189" s="55"/>
    </row>
    <row r="190" spans="1:18" ht="18.75">
      <c r="A190" s="37"/>
      <c r="B190" s="53"/>
      <c r="C190" s="5"/>
      <c r="D190" s="5"/>
      <c r="E190" s="49"/>
      <c r="F190" s="53"/>
      <c r="G190" s="5"/>
      <c r="H190" s="53"/>
      <c r="I190" s="44"/>
      <c r="J190" s="53"/>
      <c r="K190" s="47"/>
      <c r="L190" s="53"/>
      <c r="M190" s="5"/>
      <c r="N190" s="55"/>
      <c r="O190" s="55"/>
      <c r="P190" s="55"/>
      <c r="Q190" s="55"/>
      <c r="R190" s="55"/>
    </row>
    <row r="191" spans="1:18" ht="18.75">
      <c r="A191" s="37"/>
      <c r="B191" s="53"/>
      <c r="C191" s="5"/>
      <c r="D191" s="5"/>
      <c r="E191" s="49"/>
      <c r="F191" s="53"/>
      <c r="G191" s="5"/>
      <c r="H191" s="53"/>
      <c r="I191" s="44"/>
      <c r="J191" s="53"/>
      <c r="K191" s="47"/>
      <c r="L191" s="53"/>
      <c r="M191" s="5"/>
      <c r="N191" s="55"/>
      <c r="O191" s="55"/>
      <c r="P191" s="55"/>
      <c r="Q191" s="55"/>
      <c r="R191" s="55"/>
    </row>
    <row r="192" spans="1:18" ht="18.75">
      <c r="A192" s="37"/>
      <c r="B192" s="53"/>
      <c r="C192" s="5"/>
      <c r="D192" s="5"/>
      <c r="E192" s="49"/>
      <c r="F192" s="53"/>
      <c r="G192" s="5"/>
      <c r="H192" s="53"/>
      <c r="I192" s="44"/>
      <c r="J192" s="53"/>
      <c r="K192" s="47"/>
      <c r="L192" s="53"/>
      <c r="M192" s="5"/>
      <c r="N192" s="55"/>
      <c r="O192" s="55"/>
      <c r="P192" s="55"/>
      <c r="Q192" s="55"/>
      <c r="R192" s="55"/>
    </row>
    <row r="193" spans="1:18" ht="18.75">
      <c r="A193" s="37"/>
      <c r="B193" s="53"/>
      <c r="C193" s="5"/>
      <c r="D193" s="5"/>
      <c r="E193" s="49"/>
      <c r="F193" s="53"/>
      <c r="G193" s="5"/>
      <c r="H193" s="53"/>
      <c r="I193" s="44"/>
      <c r="J193" s="53"/>
      <c r="K193" s="47"/>
      <c r="L193" s="53"/>
      <c r="M193" s="5"/>
      <c r="N193" s="55"/>
      <c r="O193" s="55"/>
      <c r="P193" s="55"/>
      <c r="Q193" s="55"/>
      <c r="R193" s="55"/>
    </row>
    <row r="194" spans="1:18" ht="18.75">
      <c r="A194" s="37"/>
      <c r="B194" s="53"/>
      <c r="C194" s="5"/>
      <c r="D194" s="5"/>
      <c r="E194" s="49"/>
      <c r="F194" s="53"/>
      <c r="G194" s="5"/>
      <c r="H194" s="53"/>
      <c r="I194" s="44"/>
      <c r="J194" s="53"/>
      <c r="K194" s="47"/>
      <c r="L194" s="53"/>
      <c r="M194" s="5"/>
      <c r="N194" s="55"/>
      <c r="O194" s="55"/>
      <c r="P194" s="55"/>
      <c r="Q194" s="55"/>
      <c r="R194" s="55"/>
    </row>
    <row r="195" spans="1:18" ht="18.75">
      <c r="A195" s="37"/>
      <c r="B195" s="53"/>
      <c r="C195" s="5"/>
      <c r="D195" s="5"/>
      <c r="E195" s="49"/>
      <c r="F195" s="53"/>
      <c r="G195" s="5"/>
      <c r="H195" s="53"/>
      <c r="I195" s="44"/>
      <c r="J195" s="53"/>
      <c r="K195" s="47"/>
      <c r="L195" s="53"/>
      <c r="M195" s="5"/>
      <c r="N195" s="55"/>
      <c r="O195" s="55"/>
      <c r="P195" s="55"/>
      <c r="Q195" s="55"/>
      <c r="R195" s="55"/>
    </row>
    <row r="196" spans="1:18" ht="18.75">
      <c r="A196" s="37"/>
      <c r="B196" s="53"/>
      <c r="C196" s="5"/>
      <c r="D196" s="5"/>
      <c r="E196" s="49"/>
      <c r="F196" s="53"/>
      <c r="G196" s="5"/>
      <c r="H196" s="53"/>
      <c r="I196" s="44"/>
      <c r="J196" s="53"/>
      <c r="K196" s="47"/>
      <c r="L196" s="53"/>
      <c r="M196" s="5"/>
      <c r="N196" s="55"/>
      <c r="O196" s="55"/>
      <c r="P196" s="55"/>
      <c r="Q196" s="55"/>
      <c r="R196" s="55"/>
    </row>
    <row r="197" spans="1:18" ht="18.75">
      <c r="A197" s="37"/>
      <c r="B197" s="53"/>
      <c r="C197" s="5"/>
      <c r="D197" s="5"/>
      <c r="E197" s="49"/>
      <c r="F197" s="53"/>
      <c r="G197" s="5"/>
      <c r="H197" s="53"/>
      <c r="I197" s="44"/>
      <c r="J197" s="53"/>
      <c r="K197" s="47"/>
      <c r="L197" s="53"/>
      <c r="M197" s="5"/>
      <c r="N197" s="55"/>
      <c r="O197" s="55"/>
      <c r="P197" s="55"/>
      <c r="Q197" s="55"/>
      <c r="R197" s="55"/>
    </row>
    <row r="198" spans="1:18" ht="18.75">
      <c r="A198" s="37"/>
      <c r="B198" s="53"/>
      <c r="C198" s="5"/>
      <c r="D198" s="5"/>
      <c r="E198" s="49"/>
      <c r="F198" s="53"/>
      <c r="G198" s="5"/>
      <c r="H198" s="53"/>
      <c r="I198" s="44"/>
      <c r="J198" s="53"/>
      <c r="K198" s="47"/>
      <c r="L198" s="53"/>
      <c r="M198" s="5"/>
      <c r="N198" s="55"/>
      <c r="O198" s="55"/>
      <c r="P198" s="55"/>
      <c r="Q198" s="55"/>
      <c r="R198" s="55"/>
    </row>
    <row r="199" spans="1:18" ht="18.75">
      <c r="A199" s="37"/>
      <c r="B199" s="53"/>
      <c r="C199" s="5"/>
      <c r="D199" s="5"/>
      <c r="E199" s="49"/>
      <c r="F199" s="53"/>
      <c r="G199" s="5"/>
      <c r="H199" s="53"/>
      <c r="I199" s="44"/>
      <c r="J199" s="53"/>
      <c r="K199" s="47"/>
      <c r="L199" s="53"/>
      <c r="M199" s="5"/>
      <c r="N199" s="55"/>
      <c r="O199" s="55"/>
      <c r="P199" s="55"/>
      <c r="Q199" s="55"/>
      <c r="R199" s="55"/>
    </row>
    <row r="200" spans="1:18" ht="18.75">
      <c r="A200" s="37"/>
      <c r="B200" s="53"/>
      <c r="C200" s="5"/>
      <c r="D200" s="5"/>
      <c r="E200" s="49"/>
      <c r="F200" s="53"/>
      <c r="G200" s="5"/>
      <c r="H200" s="53"/>
      <c r="I200" s="44"/>
      <c r="J200" s="53"/>
      <c r="K200" s="47"/>
      <c r="L200" s="53"/>
      <c r="M200" s="5"/>
      <c r="N200" s="55"/>
      <c r="O200" s="55"/>
      <c r="P200" s="55"/>
      <c r="Q200" s="55"/>
      <c r="R200" s="55"/>
    </row>
    <row r="201" spans="1:18" ht="18.75">
      <c r="A201" s="37"/>
      <c r="B201" s="53"/>
      <c r="C201" s="5"/>
      <c r="D201" s="5"/>
      <c r="E201" s="49"/>
      <c r="F201" s="53"/>
      <c r="G201" s="5"/>
      <c r="H201" s="53"/>
      <c r="I201" s="44"/>
      <c r="J201" s="53"/>
      <c r="K201" s="47"/>
      <c r="L201" s="53"/>
      <c r="M201" s="5"/>
      <c r="N201" s="55"/>
      <c r="O201" s="55"/>
      <c r="P201" s="55"/>
      <c r="Q201" s="55"/>
      <c r="R201" s="55"/>
    </row>
    <row r="202" spans="1:18" ht="18.75">
      <c r="A202" s="37"/>
      <c r="B202" s="53"/>
      <c r="C202" s="5"/>
      <c r="D202" s="5"/>
      <c r="E202" s="49"/>
      <c r="F202" s="53"/>
      <c r="G202" s="5"/>
      <c r="H202" s="53"/>
      <c r="I202" s="44"/>
      <c r="J202" s="53"/>
      <c r="K202" s="47"/>
      <c r="L202" s="53"/>
      <c r="M202" s="5"/>
      <c r="N202" s="55"/>
      <c r="O202" s="55"/>
      <c r="P202" s="55"/>
      <c r="Q202" s="55"/>
      <c r="R202" s="55"/>
    </row>
    <row r="203" spans="1:18" ht="18.75">
      <c r="A203" s="37"/>
      <c r="B203" s="53"/>
      <c r="C203" s="5"/>
      <c r="D203" s="5"/>
      <c r="E203" s="49"/>
      <c r="F203" s="53"/>
      <c r="G203" s="5"/>
      <c r="H203" s="53"/>
      <c r="I203" s="44"/>
      <c r="J203" s="53"/>
      <c r="K203" s="47"/>
      <c r="L203" s="53"/>
      <c r="M203" s="5"/>
      <c r="N203" s="55"/>
      <c r="O203" s="55"/>
      <c r="P203" s="55"/>
      <c r="Q203" s="55"/>
      <c r="R203" s="55"/>
    </row>
    <row r="204" spans="1:18" ht="18.75">
      <c r="A204" s="37"/>
      <c r="B204" s="53"/>
      <c r="C204" s="5"/>
      <c r="D204" s="5"/>
      <c r="E204" s="49"/>
      <c r="F204" s="53"/>
      <c r="G204" s="5"/>
      <c r="H204" s="53"/>
      <c r="I204" s="44"/>
      <c r="J204" s="53"/>
      <c r="K204" s="47"/>
      <c r="L204" s="53"/>
      <c r="M204" s="5"/>
      <c r="N204" s="55"/>
      <c r="O204" s="55"/>
      <c r="P204" s="55"/>
      <c r="Q204" s="55"/>
      <c r="R204" s="55"/>
    </row>
    <row r="205" spans="1:18" ht="18.75">
      <c r="A205" s="37"/>
      <c r="B205" s="53"/>
      <c r="C205" s="5"/>
      <c r="D205" s="5"/>
      <c r="E205" s="49"/>
      <c r="F205" s="53"/>
      <c r="G205" s="5"/>
      <c r="H205" s="53"/>
      <c r="I205" s="44"/>
      <c r="J205" s="53"/>
      <c r="K205" s="47"/>
      <c r="L205" s="53"/>
      <c r="M205" s="5"/>
      <c r="N205" s="55"/>
      <c r="O205" s="55"/>
      <c r="P205" s="55"/>
      <c r="Q205" s="55"/>
      <c r="R205" s="55"/>
    </row>
    <row r="206" spans="1:18" ht="18.75">
      <c r="A206" s="37"/>
      <c r="B206" s="53"/>
      <c r="C206" s="5"/>
      <c r="D206" s="5"/>
      <c r="E206" s="49"/>
      <c r="F206" s="53"/>
      <c r="G206" s="5"/>
      <c r="H206" s="53"/>
      <c r="I206" s="44"/>
      <c r="J206" s="53"/>
      <c r="K206" s="47"/>
      <c r="L206" s="53"/>
      <c r="M206" s="5"/>
      <c r="N206" s="55"/>
      <c r="O206" s="55"/>
      <c r="P206" s="55"/>
      <c r="Q206" s="55"/>
      <c r="R206" s="55"/>
    </row>
    <row r="207" spans="1:18" ht="18.75">
      <c r="A207" s="37"/>
      <c r="B207" s="53"/>
      <c r="C207" s="5"/>
      <c r="D207" s="5"/>
      <c r="E207" s="49"/>
      <c r="F207" s="53"/>
      <c r="G207" s="5"/>
      <c r="H207" s="53"/>
      <c r="I207" s="44"/>
      <c r="J207" s="53"/>
      <c r="K207" s="47"/>
      <c r="L207" s="53"/>
      <c r="M207" s="5"/>
      <c r="N207" s="55"/>
      <c r="O207" s="55"/>
      <c r="P207" s="55"/>
      <c r="Q207" s="55"/>
      <c r="R207" s="55"/>
    </row>
    <row r="208" spans="1:18" ht="18.75">
      <c r="A208" s="37"/>
      <c r="B208" s="53"/>
      <c r="C208" s="5"/>
      <c r="D208" s="5"/>
      <c r="E208" s="49"/>
      <c r="F208" s="53"/>
      <c r="G208" s="5"/>
      <c r="H208" s="53"/>
      <c r="I208" s="44"/>
      <c r="J208" s="53"/>
      <c r="K208" s="47"/>
      <c r="L208" s="53"/>
      <c r="M208" s="5"/>
      <c r="N208" s="55"/>
      <c r="O208" s="55"/>
      <c r="P208" s="55"/>
      <c r="Q208" s="55"/>
      <c r="R208" s="55"/>
    </row>
    <row r="209" spans="1:18" ht="18.75">
      <c r="A209" s="37"/>
      <c r="B209" s="53"/>
      <c r="C209" s="5"/>
      <c r="D209" s="5"/>
      <c r="E209" s="49"/>
      <c r="F209" s="53"/>
      <c r="G209" s="5"/>
      <c r="H209" s="53"/>
      <c r="I209" s="44"/>
      <c r="J209" s="53"/>
      <c r="K209" s="47"/>
      <c r="L209" s="53"/>
      <c r="M209" s="5"/>
      <c r="N209" s="55"/>
      <c r="O209" s="55"/>
      <c r="P209" s="55"/>
      <c r="Q209" s="55"/>
      <c r="R209" s="55"/>
    </row>
    <row r="210" spans="1:18" ht="18.75">
      <c r="A210" s="37"/>
      <c r="B210" s="53"/>
      <c r="C210" s="5"/>
      <c r="D210" s="5"/>
      <c r="E210" s="49"/>
      <c r="F210" s="53"/>
      <c r="G210" s="5"/>
      <c r="H210" s="53"/>
      <c r="I210" s="44"/>
      <c r="J210" s="53"/>
      <c r="K210" s="47"/>
      <c r="L210" s="53"/>
      <c r="M210" s="5"/>
      <c r="N210" s="55"/>
      <c r="O210" s="55"/>
      <c r="P210" s="55"/>
      <c r="Q210" s="55"/>
      <c r="R210" s="55"/>
    </row>
    <row r="211" spans="1:18" ht="18.75">
      <c r="A211" s="37"/>
      <c r="B211" s="53"/>
      <c r="C211" s="5"/>
      <c r="D211" s="5"/>
      <c r="E211" s="49"/>
      <c r="F211" s="53"/>
      <c r="G211" s="5"/>
      <c r="H211" s="53"/>
      <c r="I211" s="44"/>
      <c r="J211" s="53"/>
      <c r="K211" s="47"/>
      <c r="L211" s="53"/>
      <c r="M211" s="5"/>
      <c r="N211" s="55"/>
      <c r="O211" s="55"/>
      <c r="P211" s="55"/>
      <c r="Q211" s="55"/>
      <c r="R211" s="55"/>
    </row>
    <row r="212" spans="1:18" ht="18.75">
      <c r="A212" s="37"/>
      <c r="B212" s="53"/>
      <c r="C212" s="5"/>
      <c r="D212" s="5"/>
      <c r="E212" s="49"/>
      <c r="F212" s="53"/>
      <c r="G212" s="5"/>
      <c r="H212" s="53"/>
      <c r="I212" s="44"/>
      <c r="J212" s="53"/>
      <c r="K212" s="47"/>
      <c r="L212" s="53"/>
      <c r="M212" s="5"/>
      <c r="N212" s="55"/>
      <c r="O212" s="55"/>
      <c r="P212" s="55"/>
      <c r="Q212" s="55"/>
      <c r="R212" s="55"/>
    </row>
    <row r="213" spans="1:18" ht="18.75">
      <c r="A213" s="37"/>
      <c r="B213" s="53"/>
      <c r="C213" s="5"/>
      <c r="D213" s="5"/>
      <c r="E213" s="49"/>
      <c r="F213" s="53"/>
      <c r="G213" s="5"/>
      <c r="H213" s="53"/>
      <c r="I213" s="44"/>
      <c r="J213" s="53"/>
      <c r="K213" s="47"/>
      <c r="L213" s="53"/>
      <c r="M213" s="5"/>
      <c r="N213" s="55"/>
      <c r="O213" s="55"/>
      <c r="P213" s="55"/>
      <c r="Q213" s="55"/>
      <c r="R213" s="55"/>
    </row>
    <row r="214" spans="1:18" ht="18.75">
      <c r="A214" s="37"/>
      <c r="B214" s="53"/>
      <c r="C214" s="5"/>
      <c r="D214" s="5"/>
      <c r="E214" s="49"/>
      <c r="F214" s="53"/>
      <c r="G214" s="5"/>
      <c r="H214" s="53"/>
      <c r="I214" s="44"/>
      <c r="J214" s="53"/>
      <c r="K214" s="47"/>
      <c r="L214" s="53"/>
      <c r="M214" s="5"/>
      <c r="N214" s="55"/>
      <c r="O214" s="55"/>
      <c r="P214" s="55"/>
      <c r="Q214" s="55"/>
      <c r="R214" s="55"/>
    </row>
    <row r="215" spans="1:18" ht="18.75">
      <c r="A215" s="37"/>
      <c r="B215" s="53"/>
      <c r="C215" s="5"/>
      <c r="D215" s="5"/>
      <c r="E215" s="49"/>
      <c r="F215" s="53"/>
      <c r="G215" s="5"/>
      <c r="H215" s="53"/>
      <c r="I215" s="44"/>
      <c r="J215" s="53"/>
      <c r="K215" s="47"/>
      <c r="L215" s="53"/>
      <c r="M215" s="5"/>
      <c r="N215" s="55"/>
      <c r="O215" s="55"/>
      <c r="P215" s="55"/>
      <c r="Q215" s="55"/>
      <c r="R215" s="55"/>
    </row>
    <row r="216" spans="1:18" ht="18.75">
      <c r="A216" s="37"/>
      <c r="B216" s="53"/>
      <c r="C216" s="5"/>
      <c r="D216" s="5"/>
      <c r="E216" s="49"/>
      <c r="F216" s="53"/>
      <c r="G216" s="5"/>
      <c r="H216" s="53"/>
      <c r="I216" s="44"/>
      <c r="J216" s="53"/>
      <c r="K216" s="47"/>
      <c r="L216" s="53"/>
      <c r="M216" s="5"/>
      <c r="N216" s="55"/>
      <c r="O216" s="55"/>
      <c r="P216" s="55"/>
      <c r="Q216" s="55"/>
      <c r="R216" s="55"/>
    </row>
    <row r="217" spans="1:18" ht="18.75">
      <c r="A217" s="37"/>
      <c r="B217" s="53"/>
      <c r="C217" s="5"/>
      <c r="D217" s="5"/>
      <c r="E217" s="49"/>
      <c r="F217" s="53"/>
      <c r="G217" s="5"/>
      <c r="H217" s="53"/>
      <c r="I217" s="44"/>
      <c r="J217" s="53"/>
      <c r="K217" s="47"/>
      <c r="L217" s="53"/>
      <c r="M217" s="5"/>
      <c r="N217" s="55"/>
      <c r="O217" s="55"/>
      <c r="P217" s="55"/>
      <c r="Q217" s="55"/>
      <c r="R217" s="55"/>
    </row>
    <row r="218" spans="1:18" ht="18.75">
      <c r="A218" s="37"/>
      <c r="B218" s="53"/>
      <c r="C218" s="5"/>
      <c r="D218" s="5"/>
      <c r="E218" s="49"/>
      <c r="F218" s="53"/>
      <c r="G218" s="5"/>
      <c r="H218" s="53"/>
      <c r="I218" s="44"/>
      <c r="J218" s="53"/>
      <c r="K218" s="47"/>
      <c r="L218" s="53"/>
      <c r="M218" s="5"/>
      <c r="N218" s="55"/>
      <c r="O218" s="55"/>
      <c r="P218" s="55"/>
      <c r="Q218" s="55"/>
      <c r="R218" s="55"/>
    </row>
    <row r="219" spans="1:18" ht="18.75">
      <c r="A219" s="37"/>
      <c r="B219" s="53"/>
      <c r="C219" s="5"/>
      <c r="D219" s="5"/>
      <c r="E219" s="49"/>
      <c r="F219" s="53"/>
      <c r="G219" s="5"/>
      <c r="H219" s="53"/>
      <c r="I219" s="44"/>
      <c r="J219" s="53"/>
      <c r="K219" s="47"/>
      <c r="L219" s="53"/>
      <c r="M219" s="5"/>
      <c r="N219" s="55"/>
      <c r="O219" s="55"/>
      <c r="P219" s="55"/>
      <c r="Q219" s="55"/>
      <c r="R219" s="55"/>
    </row>
    <row r="220" spans="1:18" ht="18.75">
      <c r="A220" s="37"/>
      <c r="B220" s="53"/>
      <c r="C220" s="5"/>
      <c r="D220" s="5"/>
      <c r="E220" s="49"/>
      <c r="F220" s="53"/>
      <c r="G220" s="5"/>
      <c r="H220" s="53"/>
      <c r="I220" s="44"/>
      <c r="J220" s="53"/>
      <c r="K220" s="47"/>
      <c r="L220" s="53"/>
      <c r="M220" s="5"/>
      <c r="N220" s="55"/>
      <c r="O220" s="55"/>
      <c r="P220" s="55"/>
      <c r="Q220" s="55"/>
      <c r="R220" s="55"/>
    </row>
    <row r="221" spans="1:18" ht="18.75">
      <c r="A221" s="37"/>
      <c r="B221" s="53"/>
      <c r="C221" s="5"/>
      <c r="D221" s="5"/>
      <c r="E221" s="49"/>
      <c r="F221" s="53"/>
      <c r="G221" s="5"/>
      <c r="H221" s="53"/>
      <c r="I221" s="44"/>
      <c r="J221" s="53"/>
      <c r="K221" s="47"/>
      <c r="L221" s="53"/>
      <c r="M221" s="5"/>
      <c r="N221" s="55"/>
      <c r="O221" s="55"/>
      <c r="P221" s="55"/>
      <c r="Q221" s="55"/>
      <c r="R221" s="55"/>
    </row>
    <row r="222" spans="1:18" ht="18.75">
      <c r="A222" s="37"/>
      <c r="B222" s="53"/>
      <c r="C222" s="5"/>
      <c r="D222" s="5"/>
      <c r="E222" s="49"/>
      <c r="F222" s="53"/>
      <c r="G222" s="5"/>
      <c r="H222" s="53"/>
      <c r="I222" s="44"/>
      <c r="J222" s="53"/>
      <c r="K222" s="47"/>
      <c r="L222" s="53"/>
      <c r="M222" s="5"/>
      <c r="N222" s="55"/>
      <c r="O222" s="55"/>
      <c r="P222" s="55"/>
      <c r="Q222" s="55"/>
      <c r="R222" s="55"/>
    </row>
    <row r="223" spans="1:18" ht="18.75">
      <c r="A223" s="37"/>
      <c r="B223" s="53"/>
      <c r="C223" s="5"/>
      <c r="D223" s="5"/>
      <c r="E223" s="49"/>
      <c r="F223" s="53"/>
      <c r="G223" s="5"/>
      <c r="H223" s="53"/>
      <c r="I223" s="44"/>
      <c r="J223" s="53"/>
      <c r="K223" s="47"/>
      <c r="L223" s="53"/>
      <c r="M223" s="5"/>
      <c r="N223" s="55"/>
      <c r="O223" s="55"/>
      <c r="P223" s="55"/>
      <c r="Q223" s="55"/>
      <c r="R223" s="55"/>
    </row>
    <row r="224" spans="1:18" ht="18.75">
      <c r="A224" s="37"/>
      <c r="B224" s="53"/>
      <c r="C224" s="5"/>
      <c r="D224" s="5"/>
      <c r="E224" s="49"/>
      <c r="F224" s="53"/>
      <c r="G224" s="5"/>
      <c r="H224" s="53"/>
      <c r="I224" s="44"/>
      <c r="J224" s="53"/>
      <c r="K224" s="47"/>
      <c r="L224" s="53"/>
      <c r="M224" s="5"/>
      <c r="N224" s="55"/>
      <c r="O224" s="55"/>
      <c r="P224" s="55"/>
      <c r="Q224" s="55"/>
      <c r="R224" s="55"/>
    </row>
    <row r="225" spans="1:18" ht="18.75">
      <c r="A225" s="37"/>
      <c r="B225" s="53"/>
      <c r="C225" s="5"/>
      <c r="D225" s="5"/>
      <c r="E225" s="49"/>
      <c r="F225" s="53"/>
      <c r="G225" s="5"/>
      <c r="H225" s="53"/>
      <c r="I225" s="44"/>
      <c r="J225" s="53"/>
      <c r="K225" s="47"/>
      <c r="L225" s="53"/>
      <c r="M225" s="5"/>
      <c r="N225" s="55"/>
      <c r="O225" s="55"/>
      <c r="P225" s="55"/>
      <c r="Q225" s="55"/>
      <c r="R225" s="55"/>
    </row>
    <row r="226" spans="1:18" ht="18.75">
      <c r="A226" s="37"/>
      <c r="B226" s="53"/>
      <c r="C226" s="5"/>
      <c r="D226" s="5"/>
      <c r="E226" s="49"/>
      <c r="F226" s="53"/>
      <c r="G226" s="5"/>
      <c r="H226" s="53"/>
      <c r="I226" s="44"/>
      <c r="J226" s="53"/>
      <c r="K226" s="47"/>
      <c r="L226" s="53"/>
      <c r="M226" s="5"/>
      <c r="N226" s="55"/>
      <c r="O226" s="55"/>
      <c r="P226" s="55"/>
      <c r="Q226" s="55"/>
      <c r="R226" s="55"/>
    </row>
    <row r="227" spans="1:18" ht="18.75">
      <c r="A227" s="37"/>
      <c r="B227" s="53"/>
      <c r="C227" s="5"/>
      <c r="D227" s="5"/>
      <c r="E227" s="49"/>
      <c r="F227" s="53"/>
      <c r="G227" s="5"/>
      <c r="H227" s="53"/>
      <c r="I227" s="44"/>
      <c r="J227" s="53"/>
      <c r="K227" s="47"/>
      <c r="L227" s="53"/>
      <c r="M227" s="5"/>
      <c r="N227" s="55"/>
      <c r="O227" s="55"/>
      <c r="P227" s="55"/>
      <c r="Q227" s="55"/>
      <c r="R227" s="55"/>
    </row>
    <row r="228" spans="1:18" ht="18.75">
      <c r="A228" s="37"/>
      <c r="B228" s="53"/>
      <c r="C228" s="5"/>
      <c r="D228" s="5"/>
      <c r="E228" s="49"/>
      <c r="F228" s="53"/>
      <c r="G228" s="5"/>
      <c r="H228" s="53"/>
      <c r="I228" s="44"/>
      <c r="J228" s="53"/>
      <c r="K228" s="47"/>
      <c r="L228" s="53"/>
      <c r="M228" s="5"/>
      <c r="N228" s="55"/>
      <c r="O228" s="55"/>
      <c r="P228" s="55"/>
      <c r="Q228" s="55"/>
      <c r="R228" s="55"/>
    </row>
    <row r="229" spans="1:18" ht="18.75">
      <c r="A229" s="37"/>
      <c r="B229" s="53"/>
      <c r="C229" s="5"/>
      <c r="D229" s="5"/>
      <c r="E229" s="49"/>
      <c r="F229" s="53"/>
      <c r="G229" s="5"/>
      <c r="H229" s="53"/>
      <c r="I229" s="44"/>
      <c r="J229" s="53"/>
      <c r="K229" s="47"/>
      <c r="L229" s="53"/>
      <c r="M229" s="5"/>
      <c r="N229" s="55"/>
      <c r="O229" s="55"/>
      <c r="P229" s="55"/>
      <c r="Q229" s="55"/>
      <c r="R229" s="55"/>
    </row>
    <row r="230" spans="1:18" ht="18.75">
      <c r="A230" s="37"/>
      <c r="B230" s="53"/>
      <c r="C230" s="5"/>
      <c r="D230" s="5"/>
      <c r="E230" s="49"/>
      <c r="F230" s="53"/>
      <c r="G230" s="5"/>
      <c r="H230" s="53"/>
      <c r="I230" s="44"/>
      <c r="J230" s="53"/>
      <c r="K230" s="47"/>
      <c r="L230" s="53"/>
      <c r="M230" s="5"/>
      <c r="N230" s="55"/>
      <c r="O230" s="55"/>
      <c r="P230" s="55"/>
      <c r="Q230" s="55"/>
      <c r="R230" s="55"/>
    </row>
    <row r="231" spans="1:18" ht="18.75">
      <c r="A231" s="37"/>
      <c r="B231" s="53"/>
      <c r="C231" s="5"/>
      <c r="D231" s="5"/>
      <c r="E231" s="49"/>
      <c r="F231" s="53"/>
      <c r="G231" s="5"/>
      <c r="H231" s="53"/>
      <c r="I231" s="44"/>
      <c r="J231" s="53"/>
      <c r="K231" s="47"/>
      <c r="L231" s="53"/>
      <c r="M231" s="5"/>
      <c r="N231" s="55"/>
      <c r="O231" s="55"/>
      <c r="P231" s="55"/>
      <c r="Q231" s="55"/>
      <c r="R231" s="55"/>
    </row>
    <row r="232" spans="1:18" ht="18.75">
      <c r="A232" s="37"/>
      <c r="B232" s="53"/>
      <c r="C232" s="5"/>
      <c r="D232" s="5"/>
      <c r="E232" s="49"/>
      <c r="F232" s="53"/>
      <c r="G232" s="5"/>
      <c r="H232" s="53"/>
      <c r="I232" s="44"/>
      <c r="J232" s="53"/>
      <c r="K232" s="47"/>
      <c r="L232" s="53"/>
      <c r="M232" s="5"/>
      <c r="N232" s="55"/>
      <c r="O232" s="55"/>
      <c r="P232" s="55"/>
      <c r="Q232" s="55"/>
      <c r="R232" s="55"/>
    </row>
    <row r="233" spans="1:18" ht="18.75">
      <c r="A233" s="37"/>
      <c r="B233" s="53"/>
      <c r="C233" s="5"/>
      <c r="D233" s="5"/>
      <c r="E233" s="49"/>
      <c r="F233" s="53"/>
      <c r="G233" s="5"/>
      <c r="H233" s="53"/>
      <c r="I233" s="44"/>
      <c r="J233" s="53"/>
      <c r="K233" s="47"/>
      <c r="L233" s="53"/>
      <c r="M233" s="5"/>
      <c r="N233" s="55"/>
      <c r="O233" s="55"/>
      <c r="P233" s="55"/>
      <c r="Q233" s="55"/>
      <c r="R233" s="55"/>
    </row>
    <row r="234" spans="1:18" ht="18.75">
      <c r="A234" s="37"/>
      <c r="B234" s="53"/>
      <c r="C234" s="5"/>
      <c r="D234" s="5"/>
      <c r="E234" s="49"/>
      <c r="F234" s="53"/>
      <c r="G234" s="5"/>
      <c r="H234" s="53"/>
      <c r="I234" s="44"/>
      <c r="J234" s="53"/>
      <c r="K234" s="47"/>
      <c r="L234" s="53"/>
      <c r="M234" s="5"/>
      <c r="N234" s="55"/>
      <c r="O234" s="55"/>
      <c r="P234" s="55"/>
      <c r="Q234" s="55"/>
      <c r="R234" s="55"/>
    </row>
    <row r="235" spans="1:18" ht="18.75">
      <c r="A235" s="37"/>
      <c r="B235" s="53"/>
      <c r="C235" s="5"/>
      <c r="D235" s="5"/>
      <c r="E235" s="49"/>
      <c r="F235" s="53"/>
      <c r="G235" s="5"/>
      <c r="H235" s="53"/>
      <c r="I235" s="44"/>
      <c r="J235" s="53"/>
      <c r="K235" s="47"/>
      <c r="L235" s="53"/>
      <c r="M235" s="5"/>
      <c r="N235" s="55"/>
      <c r="O235" s="55"/>
      <c r="P235" s="55"/>
      <c r="Q235" s="55"/>
      <c r="R235" s="55"/>
    </row>
    <row r="236" spans="1:18" ht="18.75">
      <c r="A236" s="37"/>
      <c r="B236" s="53"/>
      <c r="C236" s="5"/>
      <c r="D236" s="5"/>
      <c r="E236" s="49"/>
      <c r="F236" s="53"/>
      <c r="G236" s="5"/>
      <c r="H236" s="53"/>
      <c r="I236" s="44"/>
      <c r="J236" s="53"/>
      <c r="K236" s="47"/>
      <c r="L236" s="53"/>
      <c r="M236" s="5"/>
      <c r="N236" s="55"/>
      <c r="O236" s="55"/>
      <c r="P236" s="55"/>
      <c r="Q236" s="55"/>
      <c r="R236" s="55"/>
    </row>
    <row r="237" spans="1:18" ht="18.75">
      <c r="A237" s="37"/>
      <c r="B237" s="53"/>
      <c r="C237" s="5"/>
      <c r="D237" s="5"/>
      <c r="E237" s="49"/>
      <c r="F237" s="53"/>
      <c r="G237" s="5"/>
      <c r="H237" s="53"/>
      <c r="I237" s="44"/>
      <c r="J237" s="53"/>
      <c r="K237" s="47"/>
      <c r="L237" s="53"/>
      <c r="M237" s="5"/>
      <c r="N237" s="55"/>
      <c r="O237" s="55"/>
      <c r="P237" s="55"/>
      <c r="Q237" s="55"/>
      <c r="R237" s="55"/>
    </row>
    <row r="238" spans="1:18" ht="18.75">
      <c r="A238" s="37"/>
      <c r="B238" s="53"/>
      <c r="C238" s="5"/>
      <c r="D238" s="5"/>
      <c r="E238" s="49"/>
      <c r="F238" s="53"/>
      <c r="G238" s="5"/>
      <c r="H238" s="53"/>
      <c r="I238" s="44"/>
      <c r="J238" s="53"/>
      <c r="K238" s="47"/>
      <c r="L238" s="53"/>
      <c r="M238" s="5"/>
      <c r="N238" s="55"/>
      <c r="O238" s="55"/>
      <c r="P238" s="55"/>
      <c r="Q238" s="55"/>
      <c r="R238" s="55"/>
    </row>
    <row r="239" spans="1:18" ht="18.75">
      <c r="A239" s="37"/>
      <c r="B239" s="53"/>
      <c r="C239" s="5"/>
      <c r="D239" s="5"/>
      <c r="E239" s="49"/>
      <c r="F239" s="53"/>
      <c r="G239" s="5"/>
      <c r="H239" s="53"/>
      <c r="I239" s="44"/>
      <c r="J239" s="53"/>
      <c r="K239" s="47"/>
      <c r="L239" s="53"/>
      <c r="M239" s="5"/>
      <c r="N239" s="55"/>
      <c r="O239" s="55"/>
      <c r="P239" s="55"/>
      <c r="Q239" s="55"/>
      <c r="R239" s="55"/>
    </row>
    <row r="240" spans="1:18" ht="18.75">
      <c r="A240" s="37"/>
      <c r="B240" s="53"/>
      <c r="C240" s="5"/>
      <c r="D240" s="5"/>
      <c r="E240" s="49"/>
      <c r="F240" s="53"/>
      <c r="G240" s="5"/>
      <c r="H240" s="53"/>
      <c r="I240" s="44"/>
      <c r="J240" s="53"/>
      <c r="K240" s="47"/>
      <c r="L240" s="53"/>
      <c r="M240" s="5"/>
      <c r="N240" s="55"/>
      <c r="O240" s="55"/>
      <c r="P240" s="55"/>
      <c r="Q240" s="55"/>
      <c r="R240" s="55"/>
    </row>
    <row r="241" spans="1:18" ht="18.75">
      <c r="A241" s="37"/>
      <c r="B241" s="53"/>
      <c r="C241" s="5"/>
      <c r="D241" s="5"/>
      <c r="E241" s="49"/>
      <c r="F241" s="53"/>
      <c r="G241" s="5"/>
      <c r="H241" s="53"/>
      <c r="I241" s="44"/>
      <c r="J241" s="53"/>
      <c r="K241" s="47"/>
      <c r="L241" s="53"/>
      <c r="M241" s="5"/>
      <c r="N241" s="55"/>
      <c r="O241" s="55"/>
      <c r="P241" s="55"/>
      <c r="Q241" s="55"/>
      <c r="R241" s="55"/>
    </row>
    <row r="242" spans="1:18" ht="18.75">
      <c r="A242" s="37"/>
      <c r="B242" s="53"/>
      <c r="C242" s="5"/>
      <c r="D242" s="5"/>
      <c r="E242" s="49"/>
      <c r="F242" s="53"/>
      <c r="G242" s="5"/>
      <c r="H242" s="53"/>
      <c r="I242" s="44"/>
      <c r="J242" s="53"/>
      <c r="K242" s="47"/>
      <c r="L242" s="53"/>
      <c r="M242" s="5"/>
      <c r="N242" s="55"/>
      <c r="O242" s="55"/>
      <c r="P242" s="55"/>
      <c r="Q242" s="55"/>
      <c r="R242" s="55"/>
    </row>
    <row r="243" spans="1:18" ht="18.75">
      <c r="A243" s="37"/>
      <c r="B243" s="53"/>
      <c r="C243" s="5"/>
      <c r="D243" s="5"/>
      <c r="E243" s="49"/>
      <c r="F243" s="53"/>
      <c r="G243" s="5"/>
      <c r="H243" s="53"/>
      <c r="I243" s="44"/>
      <c r="J243" s="53"/>
      <c r="K243" s="47"/>
      <c r="L243" s="53"/>
      <c r="M243" s="5"/>
      <c r="N243" s="55"/>
      <c r="O243" s="55"/>
      <c r="P243" s="55"/>
      <c r="Q243" s="55"/>
      <c r="R243" s="55"/>
    </row>
    <row r="244" spans="1:18" ht="18.75">
      <c r="A244" s="37"/>
      <c r="B244" s="53"/>
      <c r="C244" s="5"/>
      <c r="D244" s="5"/>
      <c r="E244" s="49"/>
      <c r="F244" s="53"/>
      <c r="G244" s="5"/>
      <c r="H244" s="53"/>
      <c r="I244" s="44"/>
      <c r="J244" s="53"/>
      <c r="K244" s="47"/>
      <c r="L244" s="53"/>
      <c r="M244" s="5"/>
      <c r="N244" s="55"/>
      <c r="O244" s="55"/>
      <c r="P244" s="55"/>
      <c r="Q244" s="55"/>
      <c r="R244" s="55"/>
    </row>
    <row r="245" spans="1:18" ht="18.75">
      <c r="A245" s="37"/>
      <c r="B245" s="53"/>
      <c r="C245" s="5"/>
      <c r="D245" s="5"/>
      <c r="E245" s="49"/>
      <c r="F245" s="53"/>
      <c r="G245" s="5"/>
      <c r="H245" s="53"/>
      <c r="I245" s="44"/>
      <c r="J245" s="53"/>
      <c r="K245" s="47"/>
      <c r="L245" s="53"/>
      <c r="M245" s="5"/>
      <c r="N245" s="55"/>
      <c r="O245" s="55"/>
      <c r="P245" s="55"/>
      <c r="Q245" s="55"/>
      <c r="R245" s="55"/>
    </row>
    <row r="246" spans="1:18" ht="18.75">
      <c r="A246" s="37"/>
      <c r="B246" s="53"/>
      <c r="C246" s="5"/>
      <c r="D246" s="5"/>
      <c r="E246" s="49"/>
      <c r="F246" s="53"/>
      <c r="G246" s="5"/>
      <c r="H246" s="53"/>
      <c r="I246" s="44"/>
      <c r="J246" s="53"/>
      <c r="K246" s="47"/>
      <c r="L246" s="53"/>
      <c r="M246" s="5"/>
      <c r="N246" s="55"/>
      <c r="O246" s="55"/>
      <c r="P246" s="55"/>
      <c r="Q246" s="55"/>
      <c r="R246" s="55"/>
    </row>
    <row r="247" spans="1:18" ht="18.75">
      <c r="A247" s="37"/>
      <c r="B247" s="53"/>
      <c r="C247" s="5"/>
      <c r="D247" s="5"/>
      <c r="E247" s="49"/>
      <c r="F247" s="53"/>
      <c r="G247" s="5"/>
      <c r="H247" s="53"/>
      <c r="I247" s="44"/>
      <c r="J247" s="53"/>
      <c r="K247" s="47"/>
      <c r="L247" s="53"/>
      <c r="M247" s="5"/>
      <c r="N247" s="55"/>
      <c r="O247" s="55"/>
      <c r="P247" s="55"/>
      <c r="Q247" s="55"/>
      <c r="R247" s="55"/>
    </row>
    <row r="248" spans="1:18" ht="18.75">
      <c r="A248" s="37"/>
      <c r="B248" s="53"/>
      <c r="C248" s="5"/>
      <c r="D248" s="5"/>
      <c r="E248" s="49"/>
      <c r="F248" s="53"/>
      <c r="G248" s="5"/>
      <c r="H248" s="53"/>
      <c r="I248" s="44"/>
      <c r="J248" s="53"/>
      <c r="K248" s="47"/>
      <c r="L248" s="53"/>
      <c r="M248" s="5"/>
      <c r="N248" s="55"/>
      <c r="O248" s="55"/>
      <c r="P248" s="55"/>
      <c r="Q248" s="55"/>
      <c r="R248" s="55"/>
    </row>
    <row r="249" spans="1:18" ht="18.75">
      <c r="A249" s="37"/>
      <c r="B249" s="53"/>
      <c r="C249" s="5"/>
      <c r="D249" s="5"/>
      <c r="E249" s="49"/>
      <c r="F249" s="53"/>
      <c r="G249" s="5"/>
      <c r="H249" s="53"/>
      <c r="I249" s="44"/>
      <c r="J249" s="53"/>
      <c r="K249" s="47"/>
      <c r="L249" s="53"/>
      <c r="M249" s="5"/>
      <c r="N249" s="55"/>
      <c r="O249" s="55"/>
      <c r="P249" s="55"/>
      <c r="Q249" s="55"/>
      <c r="R249" s="55"/>
    </row>
    <row r="250" spans="1:18" ht="18.75">
      <c r="A250" s="37"/>
      <c r="B250" s="53"/>
      <c r="C250" s="5"/>
      <c r="D250" s="5"/>
      <c r="E250" s="49"/>
      <c r="F250" s="53"/>
      <c r="G250" s="5"/>
      <c r="H250" s="53"/>
      <c r="I250" s="44"/>
      <c r="J250" s="53"/>
      <c r="K250" s="47"/>
      <c r="L250" s="53"/>
      <c r="M250" s="5"/>
      <c r="N250" s="55"/>
      <c r="O250" s="55"/>
      <c r="P250" s="55"/>
      <c r="Q250" s="55"/>
      <c r="R250" s="55"/>
    </row>
    <row r="251" spans="1:18" ht="18.75">
      <c r="A251" s="37"/>
      <c r="B251" s="53"/>
      <c r="C251" s="5"/>
      <c r="D251" s="5"/>
      <c r="E251" s="49"/>
      <c r="F251" s="53"/>
      <c r="G251" s="5"/>
      <c r="H251" s="53"/>
      <c r="I251" s="44"/>
      <c r="J251" s="53"/>
      <c r="K251" s="47"/>
      <c r="L251" s="53"/>
      <c r="M251" s="5"/>
      <c r="N251" s="55"/>
      <c r="O251" s="55"/>
      <c r="P251" s="55"/>
      <c r="Q251" s="55"/>
      <c r="R251" s="55"/>
    </row>
    <row r="252" spans="1:18" ht="18.75">
      <c r="A252" s="37"/>
      <c r="B252" s="53"/>
      <c r="C252" s="5"/>
      <c r="D252" s="5"/>
      <c r="E252" s="49"/>
      <c r="F252" s="53"/>
      <c r="G252" s="5"/>
      <c r="H252" s="53"/>
      <c r="I252" s="44"/>
      <c r="J252" s="53"/>
      <c r="K252" s="47"/>
      <c r="L252" s="53"/>
      <c r="M252" s="5"/>
      <c r="N252" s="55"/>
      <c r="O252" s="55"/>
      <c r="P252" s="55"/>
      <c r="Q252" s="55"/>
      <c r="R252" s="55"/>
    </row>
    <row r="253" spans="1:18" ht="18.75">
      <c r="A253" s="37"/>
      <c r="B253" s="53"/>
      <c r="C253" s="5"/>
      <c r="D253" s="5"/>
      <c r="E253" s="49"/>
      <c r="F253" s="53"/>
      <c r="G253" s="5"/>
      <c r="H253" s="53"/>
      <c r="I253" s="44"/>
      <c r="J253" s="53"/>
      <c r="K253" s="47"/>
      <c r="L253" s="53"/>
      <c r="M253" s="5"/>
      <c r="N253" s="55"/>
      <c r="O253" s="55"/>
      <c r="P253" s="55"/>
      <c r="Q253" s="55"/>
      <c r="R253" s="55"/>
    </row>
    <row r="254" spans="1:18" ht="18.75">
      <c r="A254" s="37"/>
      <c r="B254" s="53"/>
      <c r="C254" s="5"/>
      <c r="D254" s="5"/>
      <c r="E254" s="49"/>
      <c r="F254" s="53"/>
      <c r="G254" s="5"/>
      <c r="H254" s="53"/>
      <c r="I254" s="44"/>
      <c r="J254" s="53"/>
      <c r="K254" s="47"/>
      <c r="L254" s="53"/>
      <c r="M254" s="5"/>
      <c r="N254" s="55"/>
      <c r="O254" s="55"/>
      <c r="P254" s="55"/>
      <c r="Q254" s="55"/>
      <c r="R254" s="55"/>
    </row>
    <row r="255" spans="1:18" ht="18.75">
      <c r="A255" s="37"/>
      <c r="B255" s="53"/>
      <c r="C255" s="5"/>
      <c r="D255" s="5"/>
      <c r="E255" s="49"/>
      <c r="F255" s="53"/>
      <c r="G255" s="5"/>
      <c r="H255" s="53"/>
      <c r="I255" s="44"/>
      <c r="J255" s="53"/>
      <c r="K255" s="47"/>
      <c r="L255" s="53"/>
      <c r="M255" s="5"/>
      <c r="N255" s="55"/>
      <c r="O255" s="55"/>
      <c r="P255" s="55"/>
      <c r="Q255" s="55"/>
      <c r="R255" s="55"/>
    </row>
    <row r="256" spans="1:18" ht="18.75">
      <c r="A256" s="37"/>
      <c r="B256" s="53"/>
      <c r="C256" s="5"/>
      <c r="D256" s="5"/>
      <c r="E256" s="49"/>
      <c r="F256" s="53"/>
      <c r="G256" s="5"/>
      <c r="H256" s="53"/>
      <c r="I256" s="44"/>
      <c r="J256" s="53"/>
      <c r="K256" s="47"/>
      <c r="L256" s="53"/>
      <c r="M256" s="5"/>
      <c r="N256" s="55"/>
      <c r="O256" s="55"/>
      <c r="P256" s="55"/>
      <c r="Q256" s="55"/>
      <c r="R256" s="55"/>
    </row>
    <row r="257" spans="1:18" ht="18.75">
      <c r="A257" s="37"/>
      <c r="B257" s="53"/>
      <c r="C257" s="5"/>
      <c r="D257" s="5"/>
      <c r="E257" s="49"/>
      <c r="F257" s="53"/>
      <c r="G257" s="5"/>
      <c r="H257" s="53"/>
      <c r="I257" s="44"/>
      <c r="J257" s="53"/>
      <c r="K257" s="47"/>
      <c r="L257" s="53"/>
      <c r="M257" s="5"/>
      <c r="N257" s="55"/>
      <c r="O257" s="55"/>
      <c r="P257" s="55"/>
      <c r="Q257" s="55"/>
      <c r="R257" s="55"/>
    </row>
    <row r="258" spans="1:18" ht="18.75">
      <c r="A258" s="37"/>
      <c r="B258" s="53"/>
      <c r="C258" s="5"/>
      <c r="D258" s="5"/>
      <c r="E258" s="49"/>
      <c r="F258" s="53"/>
      <c r="G258" s="5"/>
      <c r="H258" s="53"/>
      <c r="I258" s="44"/>
      <c r="J258" s="53"/>
      <c r="K258" s="47"/>
      <c r="L258" s="53"/>
      <c r="M258" s="5"/>
      <c r="N258" s="55"/>
      <c r="O258" s="55"/>
      <c r="P258" s="55"/>
      <c r="Q258" s="55"/>
      <c r="R258" s="55"/>
    </row>
    <row r="259" spans="1:18" ht="18.75">
      <c r="A259" s="37"/>
      <c r="B259" s="53"/>
      <c r="C259" s="5"/>
      <c r="D259" s="5"/>
      <c r="E259" s="49"/>
      <c r="F259" s="53"/>
      <c r="G259" s="5"/>
      <c r="H259" s="53"/>
      <c r="I259" s="44"/>
      <c r="J259" s="53"/>
      <c r="K259" s="47"/>
      <c r="L259" s="53"/>
      <c r="M259" s="5"/>
      <c r="N259" s="55"/>
      <c r="O259" s="55"/>
      <c r="P259" s="55"/>
      <c r="Q259" s="55"/>
      <c r="R259" s="55"/>
    </row>
    <row r="260" spans="1:18" ht="18.75">
      <c r="A260" s="37"/>
      <c r="B260" s="53"/>
      <c r="C260" s="5"/>
      <c r="D260" s="5"/>
      <c r="E260" s="49"/>
      <c r="F260" s="53"/>
      <c r="G260" s="5"/>
      <c r="H260" s="53"/>
      <c r="I260" s="44"/>
      <c r="J260" s="53"/>
      <c r="K260" s="47"/>
      <c r="L260" s="53"/>
      <c r="M260" s="5"/>
      <c r="N260" s="55"/>
      <c r="O260" s="55"/>
      <c r="P260" s="55"/>
      <c r="Q260" s="55"/>
      <c r="R260" s="55"/>
    </row>
    <row r="261" spans="1:18" ht="18.75">
      <c r="A261" s="37"/>
      <c r="B261" s="53"/>
      <c r="C261" s="5"/>
      <c r="D261" s="5"/>
      <c r="E261" s="49"/>
      <c r="F261" s="53"/>
      <c r="G261" s="5"/>
      <c r="H261" s="53"/>
      <c r="I261" s="44"/>
      <c r="J261" s="53"/>
      <c r="K261" s="47"/>
      <c r="L261" s="53"/>
      <c r="M261" s="5"/>
      <c r="N261" s="55"/>
      <c r="O261" s="55"/>
      <c r="P261" s="55"/>
      <c r="Q261" s="55"/>
      <c r="R261" s="55"/>
    </row>
    <row r="262" spans="1:18" ht="18.75">
      <c r="A262" s="37"/>
      <c r="B262" s="53"/>
      <c r="C262" s="5"/>
      <c r="D262" s="5"/>
      <c r="E262" s="49"/>
      <c r="F262" s="53"/>
      <c r="G262" s="5"/>
      <c r="H262" s="53"/>
      <c r="I262" s="44"/>
      <c r="J262" s="53"/>
      <c r="K262" s="47"/>
      <c r="L262" s="53"/>
      <c r="M262" s="5"/>
      <c r="N262" s="55"/>
      <c r="O262" s="55"/>
      <c r="P262" s="55"/>
      <c r="Q262" s="55"/>
      <c r="R262" s="55"/>
    </row>
    <row r="263" spans="1:18" ht="18.75">
      <c r="A263" s="37"/>
      <c r="B263" s="53"/>
      <c r="C263" s="5"/>
      <c r="D263" s="5"/>
      <c r="E263" s="49"/>
      <c r="F263" s="53"/>
      <c r="G263" s="5"/>
      <c r="H263" s="53"/>
      <c r="I263" s="44"/>
      <c r="J263" s="53"/>
      <c r="K263" s="47"/>
      <c r="L263" s="53"/>
      <c r="M263" s="5"/>
      <c r="N263" s="55"/>
      <c r="O263" s="55"/>
      <c r="P263" s="55"/>
      <c r="Q263" s="55"/>
      <c r="R263" s="55"/>
    </row>
    <row r="264" spans="1:18" ht="18.75">
      <c r="A264" s="37"/>
      <c r="B264" s="53"/>
      <c r="C264" s="5"/>
      <c r="D264" s="5"/>
      <c r="E264" s="49"/>
      <c r="F264" s="53"/>
      <c r="G264" s="5"/>
      <c r="H264" s="53"/>
      <c r="I264" s="44"/>
      <c r="J264" s="53"/>
      <c r="K264" s="47"/>
      <c r="L264" s="53"/>
      <c r="M264" s="5"/>
      <c r="N264" s="55"/>
      <c r="O264" s="55"/>
      <c r="P264" s="55"/>
      <c r="Q264" s="55"/>
      <c r="R264" s="55"/>
    </row>
    <row r="265" spans="1:18" ht="18.75">
      <c r="A265" s="37"/>
      <c r="B265" s="53"/>
      <c r="C265" s="5"/>
      <c r="D265" s="5"/>
      <c r="E265" s="49"/>
      <c r="F265" s="53"/>
      <c r="G265" s="5"/>
      <c r="H265" s="53"/>
      <c r="I265" s="44"/>
      <c r="J265" s="53"/>
      <c r="K265" s="47"/>
      <c r="L265" s="53"/>
      <c r="M265" s="5"/>
      <c r="N265" s="55"/>
      <c r="O265" s="55"/>
      <c r="P265" s="55"/>
      <c r="Q265" s="55"/>
      <c r="R265" s="55"/>
    </row>
    <row r="266" spans="1:18" ht="18.75">
      <c r="A266" s="37"/>
      <c r="B266" s="53"/>
      <c r="C266" s="5"/>
      <c r="D266" s="5"/>
      <c r="E266" s="49"/>
      <c r="F266" s="53"/>
      <c r="G266" s="5"/>
      <c r="H266" s="53"/>
      <c r="I266" s="44"/>
      <c r="J266" s="53"/>
      <c r="K266" s="47"/>
      <c r="L266" s="53"/>
      <c r="M266" s="5"/>
      <c r="N266" s="55"/>
      <c r="O266" s="55"/>
      <c r="P266" s="55"/>
      <c r="Q266" s="55"/>
      <c r="R266" s="55"/>
    </row>
    <row r="267" spans="1:18" ht="18.75">
      <c r="A267" s="37"/>
      <c r="B267" s="53"/>
      <c r="C267" s="5"/>
      <c r="D267" s="5"/>
      <c r="E267" s="49"/>
      <c r="F267" s="53"/>
      <c r="G267" s="5"/>
      <c r="H267" s="53"/>
      <c r="I267" s="44"/>
      <c r="J267" s="53"/>
      <c r="K267" s="47"/>
      <c r="L267" s="53"/>
      <c r="M267" s="5"/>
      <c r="N267" s="55"/>
      <c r="O267" s="55"/>
      <c r="P267" s="55"/>
      <c r="Q267" s="55"/>
      <c r="R267" s="55"/>
    </row>
    <row r="268" spans="1:18" ht="18.75">
      <c r="A268" s="37"/>
      <c r="B268" s="53"/>
      <c r="C268" s="5"/>
      <c r="D268" s="5"/>
      <c r="E268" s="49"/>
      <c r="F268" s="53"/>
      <c r="G268" s="5"/>
      <c r="H268" s="53"/>
      <c r="I268" s="44"/>
      <c r="J268" s="53"/>
      <c r="K268" s="47"/>
      <c r="L268" s="53"/>
      <c r="M268" s="5"/>
      <c r="N268" s="55"/>
      <c r="O268" s="55"/>
      <c r="P268" s="55"/>
      <c r="Q268" s="55"/>
      <c r="R268" s="55"/>
    </row>
    <row r="269" spans="1:18" ht="18.75">
      <c r="A269" s="37"/>
      <c r="B269" s="53"/>
      <c r="C269" s="5"/>
      <c r="D269" s="5"/>
      <c r="E269" s="49"/>
      <c r="F269" s="53"/>
      <c r="G269" s="5"/>
      <c r="H269" s="53"/>
      <c r="I269" s="44"/>
      <c r="J269" s="53"/>
      <c r="K269" s="47"/>
      <c r="L269" s="53"/>
      <c r="M269" s="5"/>
      <c r="N269" s="55"/>
      <c r="O269" s="55"/>
      <c r="P269" s="55"/>
      <c r="Q269" s="55"/>
      <c r="R269" s="55"/>
    </row>
    <row r="270" spans="1:18" ht="18.75">
      <c r="A270" s="37"/>
      <c r="B270" s="53"/>
      <c r="C270" s="5"/>
      <c r="D270" s="5"/>
      <c r="E270" s="49"/>
      <c r="F270" s="53"/>
      <c r="G270" s="5"/>
      <c r="H270" s="53"/>
      <c r="I270" s="44"/>
      <c r="J270" s="53"/>
      <c r="K270" s="47"/>
      <c r="L270" s="53"/>
      <c r="M270" s="5"/>
      <c r="N270" s="55"/>
      <c r="O270" s="55"/>
      <c r="P270" s="55"/>
      <c r="Q270" s="55"/>
      <c r="R270" s="55"/>
    </row>
    <row r="271" spans="1:18" ht="18.75">
      <c r="A271" s="37"/>
      <c r="B271" s="53"/>
      <c r="C271" s="5"/>
      <c r="D271" s="5"/>
      <c r="E271" s="49"/>
      <c r="F271" s="53"/>
      <c r="G271" s="5"/>
      <c r="H271" s="53"/>
      <c r="I271" s="44"/>
      <c r="J271" s="53"/>
      <c r="K271" s="47"/>
      <c r="L271" s="53"/>
      <c r="M271" s="5"/>
      <c r="N271" s="55"/>
      <c r="O271" s="55"/>
      <c r="P271" s="55"/>
      <c r="Q271" s="55"/>
      <c r="R271" s="55"/>
    </row>
    <row r="272" spans="1:18" ht="18.75">
      <c r="A272" s="37"/>
      <c r="B272" s="53"/>
      <c r="C272" s="5"/>
      <c r="D272" s="5"/>
      <c r="E272" s="49"/>
      <c r="F272" s="53"/>
      <c r="G272" s="5"/>
      <c r="H272" s="53"/>
      <c r="I272" s="44"/>
      <c r="J272" s="53"/>
      <c r="K272" s="47"/>
      <c r="L272" s="53"/>
      <c r="M272" s="5"/>
      <c r="N272" s="55"/>
      <c r="O272" s="55"/>
      <c r="P272" s="55"/>
      <c r="Q272" s="55"/>
      <c r="R272" s="55"/>
    </row>
    <row r="273" spans="1:18" ht="18.75">
      <c r="A273" s="37"/>
      <c r="B273" s="53"/>
      <c r="C273" s="5"/>
      <c r="D273" s="5"/>
      <c r="E273" s="49"/>
      <c r="F273" s="53"/>
      <c r="G273" s="5"/>
      <c r="H273" s="53"/>
      <c r="I273" s="44"/>
      <c r="J273" s="53"/>
      <c r="K273" s="47"/>
      <c r="L273" s="53"/>
      <c r="M273" s="5"/>
      <c r="N273" s="55"/>
      <c r="O273" s="55"/>
      <c r="P273" s="55"/>
      <c r="Q273" s="55"/>
      <c r="R273" s="55"/>
    </row>
    <row r="274" spans="1:18" ht="18.75">
      <c r="A274" s="37"/>
      <c r="B274" s="53"/>
      <c r="C274" s="5"/>
      <c r="D274" s="5"/>
      <c r="E274" s="49"/>
      <c r="F274" s="53"/>
      <c r="G274" s="5"/>
      <c r="H274" s="53"/>
      <c r="I274" s="44"/>
      <c r="J274" s="53"/>
      <c r="K274" s="47"/>
      <c r="L274" s="53"/>
      <c r="M274" s="5"/>
      <c r="N274" s="55"/>
      <c r="O274" s="55"/>
      <c r="P274" s="55"/>
      <c r="Q274" s="55"/>
      <c r="R274" s="55"/>
    </row>
    <row r="275" spans="1:18" ht="18.75">
      <c r="A275" s="37"/>
      <c r="B275" s="53"/>
      <c r="C275" s="5"/>
      <c r="D275" s="5"/>
      <c r="E275" s="49"/>
      <c r="F275" s="53"/>
      <c r="G275" s="5"/>
      <c r="H275" s="53"/>
      <c r="I275" s="44"/>
      <c r="J275" s="53"/>
      <c r="K275" s="47"/>
      <c r="L275" s="53"/>
      <c r="M275" s="5"/>
      <c r="N275" s="55"/>
      <c r="O275" s="55"/>
      <c r="P275" s="55"/>
      <c r="Q275" s="55"/>
      <c r="R275" s="55"/>
    </row>
    <row r="276" spans="1:18" ht="18.75">
      <c r="A276" s="37"/>
      <c r="B276" s="53"/>
      <c r="C276" s="5"/>
      <c r="D276" s="5"/>
      <c r="E276" s="49"/>
      <c r="F276" s="53"/>
      <c r="G276" s="5"/>
      <c r="H276" s="53"/>
      <c r="I276" s="44"/>
      <c r="J276" s="53"/>
      <c r="K276" s="47"/>
      <c r="L276" s="53"/>
      <c r="M276" s="5"/>
      <c r="N276" s="55"/>
      <c r="O276" s="55"/>
      <c r="P276" s="55"/>
      <c r="Q276" s="55"/>
      <c r="R276" s="55"/>
    </row>
    <row r="277" spans="1:18" ht="18.75">
      <c r="A277" s="37"/>
      <c r="B277" s="53"/>
      <c r="C277" s="5"/>
      <c r="D277" s="5"/>
      <c r="E277" s="49"/>
      <c r="F277" s="53"/>
      <c r="G277" s="5"/>
      <c r="H277" s="53"/>
      <c r="I277" s="44"/>
      <c r="J277" s="53"/>
      <c r="K277" s="47"/>
      <c r="L277" s="53"/>
      <c r="M277" s="5"/>
      <c r="N277" s="55"/>
      <c r="O277" s="55"/>
      <c r="P277" s="55"/>
      <c r="Q277" s="55"/>
      <c r="R277" s="55"/>
    </row>
    <row r="278" spans="1:18" ht="18.75">
      <c r="A278" s="37"/>
      <c r="B278" s="53"/>
      <c r="C278" s="5"/>
      <c r="D278" s="5"/>
      <c r="E278" s="49"/>
      <c r="F278" s="53"/>
      <c r="G278" s="5"/>
      <c r="H278" s="53"/>
      <c r="I278" s="44"/>
      <c r="J278" s="53"/>
      <c r="K278" s="47"/>
      <c r="L278" s="53"/>
      <c r="M278" s="5"/>
      <c r="N278" s="55"/>
      <c r="O278" s="55"/>
      <c r="P278" s="55"/>
      <c r="Q278" s="55"/>
      <c r="R278" s="55"/>
    </row>
    <row r="279" spans="1:18" ht="18.75">
      <c r="A279" s="37"/>
      <c r="B279" s="53"/>
      <c r="C279" s="5"/>
      <c r="D279" s="5"/>
      <c r="E279" s="49"/>
      <c r="F279" s="53"/>
      <c r="G279" s="5"/>
      <c r="H279" s="53"/>
      <c r="I279" s="44"/>
      <c r="J279" s="53"/>
      <c r="K279" s="47"/>
      <c r="L279" s="53"/>
      <c r="M279" s="5"/>
      <c r="N279" s="55"/>
      <c r="O279" s="55"/>
      <c r="P279" s="55"/>
      <c r="Q279" s="55"/>
      <c r="R279" s="55"/>
    </row>
    <row r="280" spans="1:18" ht="18.75">
      <c r="A280" s="37"/>
      <c r="B280" s="53"/>
      <c r="C280" s="5"/>
      <c r="D280" s="5"/>
      <c r="E280" s="49"/>
      <c r="F280" s="53"/>
      <c r="G280" s="5"/>
      <c r="H280" s="53"/>
      <c r="I280" s="44"/>
      <c r="J280" s="53"/>
      <c r="K280" s="47"/>
      <c r="L280" s="53"/>
      <c r="M280" s="5"/>
      <c r="N280" s="55"/>
      <c r="O280" s="55"/>
      <c r="P280" s="55"/>
      <c r="Q280" s="55"/>
      <c r="R280" s="55"/>
    </row>
    <row r="281" spans="1:18" ht="18.75">
      <c r="A281" s="37"/>
      <c r="B281" s="53"/>
      <c r="C281" s="5"/>
      <c r="D281" s="5"/>
      <c r="E281" s="49"/>
      <c r="F281" s="53"/>
      <c r="G281" s="5"/>
      <c r="H281" s="53"/>
      <c r="I281" s="44"/>
      <c r="J281" s="53"/>
      <c r="K281" s="47"/>
      <c r="L281" s="53"/>
      <c r="M281" s="5"/>
      <c r="N281" s="55"/>
      <c r="O281" s="55"/>
      <c r="P281" s="55"/>
      <c r="Q281" s="55"/>
      <c r="R281" s="55"/>
    </row>
    <row r="282" spans="1:18" ht="18.75">
      <c r="A282" s="37"/>
      <c r="B282" s="53"/>
      <c r="C282" s="5"/>
      <c r="D282" s="5"/>
      <c r="E282" s="49"/>
      <c r="F282" s="53"/>
      <c r="G282" s="5"/>
      <c r="H282" s="53"/>
      <c r="I282" s="44"/>
      <c r="J282" s="53"/>
      <c r="K282" s="47"/>
      <c r="L282" s="53"/>
      <c r="M282" s="5"/>
      <c r="N282" s="55"/>
      <c r="O282" s="55"/>
      <c r="P282" s="55"/>
      <c r="Q282" s="55"/>
      <c r="R282" s="55"/>
    </row>
    <row r="283" spans="1:18" ht="18.75">
      <c r="A283" s="47"/>
      <c r="B283" s="53"/>
      <c r="C283" s="5"/>
      <c r="D283" s="5"/>
      <c r="E283" s="49"/>
      <c r="F283" s="53"/>
      <c r="G283" s="5"/>
      <c r="H283" s="53"/>
      <c r="I283" s="44"/>
      <c r="J283" s="53"/>
      <c r="K283" s="47"/>
      <c r="L283" s="53"/>
      <c r="M283" s="5"/>
      <c r="N283" s="55"/>
      <c r="O283" s="55"/>
      <c r="P283" s="55"/>
      <c r="Q283" s="55"/>
      <c r="R283" s="55"/>
    </row>
    <row r="284" spans="1:18" ht="18.75">
      <c r="A284" s="47"/>
      <c r="B284" s="53"/>
      <c r="C284" s="5"/>
      <c r="D284" s="5"/>
      <c r="E284" s="49"/>
      <c r="F284" s="53"/>
      <c r="G284" s="5"/>
      <c r="H284" s="53"/>
      <c r="I284" s="44"/>
      <c r="J284" s="53"/>
      <c r="K284" s="47"/>
      <c r="L284" s="53"/>
      <c r="M284" s="5"/>
      <c r="N284" s="55"/>
      <c r="O284" s="55"/>
      <c r="P284" s="55"/>
      <c r="Q284" s="55"/>
      <c r="R284" s="55"/>
    </row>
    <row r="285" spans="1:18" ht="18.75">
      <c r="A285" s="47"/>
      <c r="B285" s="53"/>
      <c r="C285" s="5"/>
      <c r="D285" s="5"/>
      <c r="E285" s="49"/>
      <c r="F285" s="53"/>
      <c r="G285" s="5"/>
      <c r="H285" s="53"/>
      <c r="I285" s="44"/>
      <c r="J285" s="53"/>
      <c r="K285" s="47"/>
      <c r="L285" s="53"/>
      <c r="M285" s="5"/>
      <c r="N285" s="55"/>
      <c r="O285" s="55"/>
      <c r="P285" s="55"/>
      <c r="Q285" s="55"/>
      <c r="R285" s="55"/>
    </row>
    <row r="286" spans="1:18" ht="18.75">
      <c r="A286" s="47"/>
      <c r="B286" s="53"/>
      <c r="C286" s="5"/>
      <c r="D286" s="5"/>
      <c r="E286" s="49"/>
      <c r="F286" s="53"/>
      <c r="G286" s="5"/>
      <c r="H286" s="53"/>
      <c r="I286" s="44"/>
      <c r="J286" s="53"/>
      <c r="K286" s="47"/>
      <c r="L286" s="53"/>
      <c r="M286" s="5"/>
      <c r="N286" s="55"/>
      <c r="O286" s="55"/>
      <c r="P286" s="55"/>
      <c r="Q286" s="55"/>
      <c r="R286" s="55"/>
    </row>
    <row r="287" spans="1:18" ht="18.75">
      <c r="A287" s="47"/>
      <c r="B287" s="53"/>
      <c r="C287" s="5"/>
      <c r="D287" s="5"/>
      <c r="E287" s="49"/>
      <c r="F287" s="53"/>
      <c r="G287" s="5"/>
      <c r="H287" s="53"/>
      <c r="I287" s="44"/>
      <c r="J287" s="53"/>
      <c r="K287" s="47"/>
      <c r="L287" s="53"/>
      <c r="M287" s="5"/>
      <c r="N287" s="55"/>
      <c r="O287" s="55"/>
      <c r="P287" s="55"/>
      <c r="Q287" s="55"/>
      <c r="R287" s="55"/>
    </row>
    <row r="288" spans="1:18" ht="18.75">
      <c r="A288" s="47"/>
      <c r="B288" s="53"/>
      <c r="C288" s="5"/>
      <c r="D288" s="5"/>
      <c r="E288" s="49"/>
      <c r="F288" s="53"/>
      <c r="G288" s="5"/>
      <c r="H288" s="53"/>
      <c r="I288" s="44"/>
      <c r="J288" s="53"/>
      <c r="K288" s="47"/>
      <c r="L288" s="53"/>
      <c r="M288" s="5"/>
      <c r="N288" s="55"/>
      <c r="O288" s="55"/>
      <c r="P288" s="55"/>
      <c r="Q288" s="55"/>
      <c r="R288" s="55"/>
    </row>
    <row r="289" spans="1:18" ht="18.75">
      <c r="A289" s="47"/>
      <c r="B289" s="53"/>
      <c r="C289" s="5"/>
      <c r="D289" s="5"/>
      <c r="E289" s="49"/>
      <c r="F289" s="53"/>
      <c r="G289" s="5"/>
      <c r="H289" s="53"/>
      <c r="I289" s="44"/>
      <c r="J289" s="53"/>
      <c r="K289" s="47"/>
      <c r="L289" s="53"/>
      <c r="M289" s="5" t="str">
        <f t="shared" ref="M289:M302" si="0">IF(K289="резидент ОРБИ","ООО, ИП","")</f>
        <v/>
      </c>
      <c r="N289" s="55" t="str">
        <f t="shared" ref="N289:N302" si="1">IF(K289="резидент ОРБИ","резидент ОРБИ","")</f>
        <v/>
      </c>
      <c r="O289" s="55"/>
      <c r="P289" s="55" t="str">
        <f t="shared" ref="P289:P302" si="2">IF(K289="резидент ОРБИ","резидент ОРБИ","")</f>
        <v/>
      </c>
      <c r="Q289" s="55" t="str">
        <f t="shared" ref="Q289:Q302" si="3">IF(K289="резидент ОРБИ","резидент ОРБИ","")</f>
        <v/>
      </c>
      <c r="R289" s="55" t="str">
        <f t="shared" ref="R289:R302" si="4">IF(K289="резидент ОРБИ","резидент ОРБИ","")</f>
        <v/>
      </c>
    </row>
    <row r="290" spans="1:18" ht="18.75">
      <c r="A290" s="47"/>
      <c r="B290" s="53"/>
      <c r="C290" s="5"/>
      <c r="D290" s="5"/>
      <c r="E290" s="49"/>
      <c r="F290" s="53"/>
      <c r="G290" s="5"/>
      <c r="H290" s="53"/>
      <c r="I290" s="44"/>
      <c r="J290" s="53"/>
      <c r="K290" s="47"/>
      <c r="L290" s="53"/>
      <c r="M290" s="5" t="str">
        <f t="shared" si="0"/>
        <v/>
      </c>
      <c r="N290" s="55" t="str">
        <f t="shared" si="1"/>
        <v/>
      </c>
      <c r="O290" s="55"/>
      <c r="P290" s="55" t="str">
        <f t="shared" si="2"/>
        <v/>
      </c>
      <c r="Q290" s="55" t="str">
        <f t="shared" si="3"/>
        <v/>
      </c>
      <c r="R290" s="55" t="str">
        <f t="shared" si="4"/>
        <v/>
      </c>
    </row>
    <row r="291" spans="1:18" ht="18.75">
      <c r="A291" s="47"/>
      <c r="B291" s="53"/>
      <c r="C291" s="5"/>
      <c r="D291" s="5"/>
      <c r="E291" s="49"/>
      <c r="F291" s="53"/>
      <c r="G291" s="5"/>
      <c r="H291" s="53"/>
      <c r="I291" s="44"/>
      <c r="J291" s="53"/>
      <c r="K291" s="47"/>
      <c r="L291" s="53"/>
      <c r="M291" s="5" t="str">
        <f t="shared" si="0"/>
        <v/>
      </c>
      <c r="N291" s="55" t="str">
        <f t="shared" si="1"/>
        <v/>
      </c>
      <c r="O291" s="55"/>
      <c r="P291" s="55" t="str">
        <f t="shared" si="2"/>
        <v/>
      </c>
      <c r="Q291" s="55" t="str">
        <f t="shared" si="3"/>
        <v/>
      </c>
      <c r="R291" s="55" t="str">
        <f t="shared" si="4"/>
        <v/>
      </c>
    </row>
    <row r="292" spans="1:18" ht="18.75">
      <c r="A292" s="47"/>
      <c r="B292" s="53"/>
      <c r="C292" s="5"/>
      <c r="D292" s="5"/>
      <c r="E292" s="49"/>
      <c r="F292" s="53"/>
      <c r="G292" s="5"/>
      <c r="H292" s="53"/>
      <c r="I292" s="44"/>
      <c r="J292" s="53"/>
      <c r="K292" s="47"/>
      <c r="L292" s="53"/>
      <c r="M292" s="5" t="str">
        <f t="shared" si="0"/>
        <v/>
      </c>
      <c r="N292" s="55" t="str">
        <f t="shared" si="1"/>
        <v/>
      </c>
      <c r="O292" s="55"/>
      <c r="P292" s="55" t="str">
        <f t="shared" si="2"/>
        <v/>
      </c>
      <c r="Q292" s="55" t="str">
        <f t="shared" si="3"/>
        <v/>
      </c>
      <c r="R292" s="55" t="str">
        <f t="shared" si="4"/>
        <v/>
      </c>
    </row>
    <row r="293" spans="1:18" ht="18.75">
      <c r="A293" s="47"/>
      <c r="B293" s="53"/>
      <c r="C293" s="5"/>
      <c r="D293" s="5"/>
      <c r="E293" s="49"/>
      <c r="F293" s="53"/>
      <c r="G293" s="5"/>
      <c r="H293" s="53"/>
      <c r="I293" s="44"/>
      <c r="J293" s="53"/>
      <c r="K293" s="47"/>
      <c r="L293" s="53"/>
      <c r="M293" s="5" t="str">
        <f t="shared" si="0"/>
        <v/>
      </c>
      <c r="N293" s="55" t="str">
        <f t="shared" si="1"/>
        <v/>
      </c>
      <c r="O293" s="55"/>
      <c r="P293" s="55" t="str">
        <f t="shared" si="2"/>
        <v/>
      </c>
      <c r="Q293" s="55" t="str">
        <f t="shared" si="3"/>
        <v/>
      </c>
      <c r="R293" s="55" t="str">
        <f t="shared" si="4"/>
        <v/>
      </c>
    </row>
    <row r="294" spans="1:18" ht="18.75">
      <c r="A294" s="47"/>
      <c r="B294" s="53"/>
      <c r="C294" s="5"/>
      <c r="D294" s="5"/>
      <c r="E294" s="49"/>
      <c r="F294" s="53"/>
      <c r="G294" s="5"/>
      <c r="H294" s="53"/>
      <c r="I294" s="44"/>
      <c r="J294" s="53"/>
      <c r="K294" s="47"/>
      <c r="L294" s="53"/>
      <c r="M294" s="5" t="str">
        <f t="shared" si="0"/>
        <v/>
      </c>
      <c r="N294" s="55" t="str">
        <f t="shared" si="1"/>
        <v/>
      </c>
      <c r="O294" s="55"/>
      <c r="P294" s="55" t="str">
        <f t="shared" si="2"/>
        <v/>
      </c>
      <c r="Q294" s="55" t="str">
        <f t="shared" si="3"/>
        <v/>
      </c>
      <c r="R294" s="55" t="str">
        <f t="shared" si="4"/>
        <v/>
      </c>
    </row>
    <row r="295" spans="1:18" ht="18.75">
      <c r="A295" s="47"/>
      <c r="B295" s="53"/>
      <c r="C295" s="5"/>
      <c r="D295" s="5"/>
      <c r="E295" s="49"/>
      <c r="F295" s="53"/>
      <c r="G295" s="5"/>
      <c r="H295" s="53"/>
      <c r="I295" s="44"/>
      <c r="J295" s="53"/>
      <c r="K295" s="47"/>
      <c r="L295" s="53"/>
      <c r="M295" s="5" t="str">
        <f t="shared" si="0"/>
        <v/>
      </c>
      <c r="N295" s="55" t="str">
        <f t="shared" si="1"/>
        <v/>
      </c>
      <c r="O295" s="55"/>
      <c r="P295" s="55" t="str">
        <f t="shared" si="2"/>
        <v/>
      </c>
      <c r="Q295" s="55" t="str">
        <f t="shared" si="3"/>
        <v/>
      </c>
      <c r="R295" s="55" t="str">
        <f t="shared" si="4"/>
        <v/>
      </c>
    </row>
    <row r="296" spans="1:18" ht="18.75">
      <c r="A296" s="47"/>
      <c r="B296" s="53"/>
      <c r="C296" s="5"/>
      <c r="D296" s="5"/>
      <c r="E296" s="49"/>
      <c r="F296" s="53"/>
      <c r="G296" s="5"/>
      <c r="H296" s="53"/>
      <c r="I296" s="44"/>
      <c r="J296" s="53"/>
      <c r="K296" s="47"/>
      <c r="L296" s="53"/>
      <c r="M296" s="5" t="str">
        <f t="shared" si="0"/>
        <v/>
      </c>
      <c r="N296" s="55" t="str">
        <f t="shared" si="1"/>
        <v/>
      </c>
      <c r="O296" s="55"/>
      <c r="P296" s="55" t="str">
        <f t="shared" si="2"/>
        <v/>
      </c>
      <c r="Q296" s="55" t="str">
        <f t="shared" si="3"/>
        <v/>
      </c>
      <c r="R296" s="55" t="str">
        <f t="shared" si="4"/>
        <v/>
      </c>
    </row>
    <row r="297" spans="1:18" ht="18.75">
      <c r="A297" s="47"/>
      <c r="B297" s="53"/>
      <c r="C297" s="5"/>
      <c r="D297" s="5"/>
      <c r="E297" s="49"/>
      <c r="F297" s="53"/>
      <c r="G297" s="5"/>
      <c r="H297" s="53"/>
      <c r="I297" s="44"/>
      <c r="J297" s="53"/>
      <c r="K297" s="47"/>
      <c r="L297" s="53"/>
      <c r="M297" s="5" t="str">
        <f t="shared" si="0"/>
        <v/>
      </c>
      <c r="N297" s="55" t="str">
        <f t="shared" si="1"/>
        <v/>
      </c>
      <c r="O297" s="55"/>
      <c r="P297" s="55" t="str">
        <f t="shared" si="2"/>
        <v/>
      </c>
      <c r="Q297" s="55" t="str">
        <f t="shared" si="3"/>
        <v/>
      </c>
      <c r="R297" s="55" t="str">
        <f t="shared" si="4"/>
        <v/>
      </c>
    </row>
    <row r="298" spans="1:18" ht="18.75">
      <c r="A298" s="47"/>
      <c r="B298" s="53"/>
      <c r="C298" s="5"/>
      <c r="D298" s="5"/>
      <c r="E298" s="49"/>
      <c r="F298" s="53"/>
      <c r="G298" s="5"/>
      <c r="H298" s="53"/>
      <c r="I298" s="44"/>
      <c r="J298" s="53"/>
      <c r="K298" s="47"/>
      <c r="L298" s="53"/>
      <c r="M298" s="5" t="str">
        <f t="shared" si="0"/>
        <v/>
      </c>
      <c r="N298" s="55" t="str">
        <f t="shared" si="1"/>
        <v/>
      </c>
      <c r="O298" s="55"/>
      <c r="P298" s="55" t="str">
        <f t="shared" si="2"/>
        <v/>
      </c>
      <c r="Q298" s="55" t="str">
        <f t="shared" si="3"/>
        <v/>
      </c>
      <c r="R298" s="55" t="str">
        <f t="shared" si="4"/>
        <v/>
      </c>
    </row>
    <row r="299" spans="1:18" ht="18.75">
      <c r="A299" s="47"/>
      <c r="B299" s="53"/>
      <c r="C299" s="5"/>
      <c r="D299" s="5"/>
      <c r="E299" s="49"/>
      <c r="F299" s="53"/>
      <c r="G299" s="5"/>
      <c r="H299" s="53"/>
      <c r="I299" s="44"/>
      <c r="J299" s="53"/>
      <c r="K299" s="47"/>
      <c r="L299" s="53"/>
      <c r="M299" s="5" t="str">
        <f t="shared" si="0"/>
        <v/>
      </c>
      <c r="N299" s="55" t="str">
        <f t="shared" si="1"/>
        <v/>
      </c>
      <c r="O299" s="55"/>
      <c r="P299" s="55" t="str">
        <f t="shared" si="2"/>
        <v/>
      </c>
      <c r="Q299" s="55" t="str">
        <f t="shared" si="3"/>
        <v/>
      </c>
      <c r="R299" s="55" t="str">
        <f t="shared" si="4"/>
        <v/>
      </c>
    </row>
    <row r="300" spans="1:18" ht="18.75">
      <c r="A300" s="47"/>
      <c r="B300" s="53"/>
      <c r="C300" s="5"/>
      <c r="D300" s="5"/>
      <c r="E300" s="49"/>
      <c r="F300" s="53"/>
      <c r="G300" s="5"/>
      <c r="H300" s="53"/>
      <c r="I300" s="44"/>
      <c r="J300" s="53"/>
      <c r="K300" s="47"/>
      <c r="L300" s="53"/>
      <c r="M300" s="5" t="str">
        <f t="shared" si="0"/>
        <v/>
      </c>
      <c r="N300" s="55" t="str">
        <f t="shared" si="1"/>
        <v/>
      </c>
      <c r="O300" s="55"/>
      <c r="P300" s="55" t="str">
        <f t="shared" si="2"/>
        <v/>
      </c>
      <c r="Q300" s="55" t="str">
        <f t="shared" si="3"/>
        <v/>
      </c>
      <c r="R300" s="55" t="str">
        <f t="shared" si="4"/>
        <v/>
      </c>
    </row>
    <row r="301" spans="1:18" ht="18.75">
      <c r="A301" s="47"/>
      <c r="B301" s="53"/>
      <c r="C301" s="5"/>
      <c r="D301" s="5"/>
      <c r="E301" s="49"/>
      <c r="F301" s="53"/>
      <c r="G301" s="5"/>
      <c r="H301" s="53"/>
      <c r="I301" s="44"/>
      <c r="J301" s="53"/>
      <c r="K301" s="47"/>
      <c r="L301" s="53"/>
      <c r="M301" s="5" t="str">
        <f t="shared" si="0"/>
        <v/>
      </c>
      <c r="N301" s="55" t="str">
        <f t="shared" si="1"/>
        <v/>
      </c>
      <c r="O301" s="55"/>
      <c r="P301" s="55" t="str">
        <f t="shared" si="2"/>
        <v/>
      </c>
      <c r="Q301" s="55" t="str">
        <f t="shared" si="3"/>
        <v/>
      </c>
      <c r="R301" s="55" t="str">
        <f t="shared" si="4"/>
        <v/>
      </c>
    </row>
    <row r="302" spans="1:18" ht="18.75">
      <c r="A302" s="47"/>
      <c r="B302" s="53"/>
      <c r="C302" s="5"/>
      <c r="D302" s="5"/>
      <c r="E302" s="49"/>
      <c r="F302" s="53"/>
      <c r="G302" s="5"/>
      <c r="H302" s="53"/>
      <c r="I302" s="44"/>
      <c r="J302" s="53"/>
      <c r="K302" s="47"/>
      <c r="L302" s="53"/>
      <c r="M302" s="5" t="str">
        <f t="shared" si="0"/>
        <v/>
      </c>
      <c r="N302" s="55" t="str">
        <f t="shared" si="1"/>
        <v/>
      </c>
      <c r="O302" s="55"/>
      <c r="P302" s="55" t="str">
        <f t="shared" si="2"/>
        <v/>
      </c>
      <c r="Q302" s="55" t="str">
        <f t="shared" si="3"/>
        <v/>
      </c>
      <c r="R302" s="55" t="str">
        <f t="shared" si="4"/>
        <v/>
      </c>
    </row>
    <row r="303" spans="1:18" ht="18.75">
      <c r="A303" s="47"/>
      <c r="B303" s="53"/>
    </row>
    <row r="304" spans="1:18" ht="18.75">
      <c r="A304" s="47"/>
      <c r="B304" s="53"/>
    </row>
    <row r="305" spans="1:2" ht="18.75">
      <c r="A305" s="47"/>
      <c r="B305" s="53"/>
    </row>
  </sheetData>
  <mergeCells count="6">
    <mergeCell ref="A2:R2"/>
    <mergeCell ref="A4:A6"/>
    <mergeCell ref="B4:B6"/>
    <mergeCell ref="C4:C6"/>
    <mergeCell ref="D4:I5"/>
    <mergeCell ref="J4:R5"/>
  </mergeCells>
  <dataValidations count="8">
    <dataValidation type="list" allowBlank="1" showInputMessage="1" showErrorMessage="1" sqref="C8:C302">
      <formula1>$B$8:$B$12</formula1>
    </dataValidation>
    <dataValidation type="list" allowBlank="1" showInputMessage="1" showErrorMessage="1" sqref="I8:I302">
      <formula1>$H$8:$H$10</formula1>
      <formula2>0</formula2>
    </dataValidation>
    <dataValidation type="list" allowBlank="1" showInputMessage="1" showErrorMessage="1" sqref="G8:G302">
      <formula1>$F$8:$F$12</formula1>
      <formula2>0</formula2>
    </dataValidation>
    <dataValidation type="list" allowBlank="1" showInputMessage="1" showErrorMessage="1" sqref="E8:E302">
      <formula1>$D$8</formula1>
      <formula2>0</formula2>
    </dataValidation>
    <dataValidation type="list" allowBlank="1" showInputMessage="1" showErrorMessage="1" sqref="M8:M302">
      <formula1>$L$8:$L$10</formula1>
      <formula2>0</formula2>
    </dataValidation>
    <dataValidation type="list" allowBlank="1" showInputMessage="1" showErrorMessage="1" sqref="K8:K243">
      <formula1>$J$8:$J$10</formula1>
    </dataValidation>
    <dataValidation type="list" allowBlank="1" showInputMessage="1" showErrorMessage="1" sqref="B11">
      <formula1>$B$8:$B$11</formula1>
    </dataValidation>
    <dataValidation type="list" allowBlank="1" showInputMessage="1" showErrorMessage="1" sqref="K244:K302 L126:L150 L97:L121 L68:L92 L39:L63 L155:L179 L11:L35">
      <formula1>$J$8:$J$9</formula1>
      <formula2>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05"/>
  <sheetViews>
    <sheetView zoomScale="90" zoomScaleNormal="90" workbookViewId="0">
      <selection activeCell="C30" sqref="C30"/>
    </sheetView>
  </sheetViews>
  <sheetFormatPr defaultRowHeight="15"/>
  <cols>
    <col min="1" max="1" width="17.7109375" customWidth="1"/>
    <col min="2" max="2" width="27" hidden="1" customWidth="1"/>
    <col min="3" max="3" width="40" customWidth="1"/>
    <col min="4" max="4" width="27.7109375" hidden="1" customWidth="1"/>
    <col min="5" max="5" width="27.85546875" customWidth="1"/>
    <col min="6" max="6" width="27.85546875" hidden="1" customWidth="1"/>
    <col min="7" max="7" width="38.5703125" customWidth="1"/>
    <col min="8" max="8" width="31.28515625" hidden="1" customWidth="1"/>
    <col min="9" max="9" width="29.140625" customWidth="1"/>
    <col min="10" max="10" width="25.7109375" hidden="1" customWidth="1"/>
    <col min="11" max="11" width="25.7109375" customWidth="1"/>
    <col min="12" max="12" width="25.7109375" hidden="1" customWidth="1"/>
    <col min="13" max="13" width="25.7109375" customWidth="1"/>
    <col min="14" max="14" width="46.85546875" customWidth="1"/>
    <col min="15" max="15" width="35.85546875" customWidth="1"/>
    <col min="16" max="16" width="35.85546875" style="58" customWidth="1"/>
    <col min="17" max="17" width="92.42578125" customWidth="1"/>
    <col min="18" max="18" width="35.85546875" customWidth="1"/>
    <col min="19" max="1025" width="8.7109375" customWidth="1"/>
  </cols>
  <sheetData>
    <row r="1" spans="1:21" ht="18.75">
      <c r="R1" s="20"/>
    </row>
    <row r="2" spans="1:21" ht="31.5" customHeight="1">
      <c r="A2" s="110" t="s">
        <v>208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21" ht="15.7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59"/>
      <c r="Q3" s="21"/>
      <c r="R3" s="21"/>
      <c r="S3" s="21"/>
      <c r="T3" s="21"/>
      <c r="U3" s="21"/>
    </row>
    <row r="4" spans="1:21" ht="15" customHeight="1" thickBot="1">
      <c r="A4" s="111" t="s">
        <v>123</v>
      </c>
      <c r="B4" s="112" t="s">
        <v>124</v>
      </c>
      <c r="C4" s="111" t="s">
        <v>124</v>
      </c>
      <c r="D4" s="113" t="s">
        <v>125</v>
      </c>
      <c r="E4" s="113"/>
      <c r="F4" s="113"/>
      <c r="G4" s="113"/>
      <c r="H4" s="113"/>
      <c r="I4" s="113"/>
      <c r="J4" s="114" t="s">
        <v>126</v>
      </c>
      <c r="K4" s="114"/>
      <c r="L4" s="114"/>
      <c r="M4" s="114"/>
      <c r="N4" s="114"/>
      <c r="O4" s="114"/>
      <c r="P4" s="114"/>
      <c r="Q4" s="114"/>
      <c r="R4" s="114"/>
      <c r="S4" s="22"/>
    </row>
    <row r="5" spans="1:21" ht="19.5" customHeight="1" thickBot="1">
      <c r="A5" s="111"/>
      <c r="B5" s="112"/>
      <c r="C5" s="111"/>
      <c r="D5" s="113"/>
      <c r="E5" s="113"/>
      <c r="F5" s="113"/>
      <c r="G5" s="113"/>
      <c r="H5" s="113"/>
      <c r="I5" s="113"/>
      <c r="J5" s="114"/>
      <c r="K5" s="114"/>
      <c r="L5" s="114"/>
      <c r="M5" s="114"/>
      <c r="N5" s="114"/>
      <c r="O5" s="114"/>
      <c r="P5" s="114"/>
      <c r="Q5" s="114"/>
      <c r="R5" s="114"/>
      <c r="S5" s="22"/>
    </row>
    <row r="6" spans="1:21" ht="67.5" customHeight="1" thickBot="1">
      <c r="A6" s="111"/>
      <c r="B6" s="112"/>
      <c r="C6" s="111"/>
      <c r="D6" s="23" t="s">
        <v>127</v>
      </c>
      <c r="E6" s="24" t="s">
        <v>127</v>
      </c>
      <c r="F6" s="25" t="s">
        <v>128</v>
      </c>
      <c r="G6" s="25" t="s">
        <v>128</v>
      </c>
      <c r="H6" s="26" t="s">
        <v>129</v>
      </c>
      <c r="I6" s="27" t="s">
        <v>129</v>
      </c>
      <c r="J6" s="28" t="s">
        <v>130</v>
      </c>
      <c r="K6" s="29" t="s">
        <v>131</v>
      </c>
      <c r="L6" s="26" t="s">
        <v>132</v>
      </c>
      <c r="M6" s="26" t="s">
        <v>132</v>
      </c>
      <c r="N6" s="26" t="s">
        <v>1</v>
      </c>
      <c r="O6" s="30" t="s">
        <v>2</v>
      </c>
      <c r="P6" s="25" t="s">
        <v>3</v>
      </c>
      <c r="Q6" s="25" t="s">
        <v>4</v>
      </c>
      <c r="R6" s="31" t="s">
        <v>5</v>
      </c>
    </row>
    <row r="7" spans="1:21" ht="15.75" thickBot="1">
      <c r="A7" s="32">
        <v>1</v>
      </c>
      <c r="B7" s="33"/>
      <c r="C7" s="32">
        <v>2</v>
      </c>
      <c r="D7" s="33"/>
      <c r="E7" s="34">
        <v>3</v>
      </c>
      <c r="F7" s="33"/>
      <c r="G7" s="34">
        <v>4</v>
      </c>
      <c r="H7" s="33"/>
      <c r="I7" s="35">
        <v>5</v>
      </c>
      <c r="J7" s="33"/>
      <c r="K7" s="34">
        <v>6</v>
      </c>
      <c r="L7" s="33"/>
      <c r="M7" s="34">
        <v>7</v>
      </c>
      <c r="N7" s="33">
        <v>8</v>
      </c>
      <c r="O7" s="32">
        <v>9</v>
      </c>
      <c r="P7" s="36">
        <v>10</v>
      </c>
      <c r="Q7" s="34">
        <v>11</v>
      </c>
      <c r="R7" s="36">
        <v>12</v>
      </c>
    </row>
    <row r="8" spans="1:21" ht="56.25">
      <c r="A8" s="37"/>
      <c r="B8" s="38" t="s">
        <v>133</v>
      </c>
      <c r="C8" s="39"/>
      <c r="D8" s="71">
        <f ca="1">TODAY()</f>
        <v>44007</v>
      </c>
      <c r="E8" s="62"/>
      <c r="F8" s="42" t="s">
        <v>134</v>
      </c>
      <c r="G8" s="39"/>
      <c r="H8" s="43" t="s">
        <v>136</v>
      </c>
      <c r="I8" s="44"/>
      <c r="J8" s="45" t="s">
        <v>137</v>
      </c>
      <c r="K8" s="47"/>
      <c r="L8" s="38" t="s">
        <v>199</v>
      </c>
      <c r="M8" s="39"/>
      <c r="N8" s="8"/>
      <c r="O8" s="7"/>
      <c r="P8" s="60" t="str">
        <f>IF(K8="резидент ОРБИ",'База резиденты ОРБИ'!C$4,"")</f>
        <v/>
      </c>
      <c r="Q8" s="60" t="str">
        <f>IF(K8="резидент ОРБИ",'База резиденты ОРБИ'!D$4,"")</f>
        <v/>
      </c>
      <c r="R8" s="46" t="str">
        <f>IF(K8="резидент ОРБИ",'База резиденты ОРБИ'!E$4,"")</f>
        <v/>
      </c>
      <c r="S8" s="21"/>
      <c r="T8" s="21"/>
      <c r="U8" s="21"/>
    </row>
    <row r="9" spans="1:21" ht="37.5">
      <c r="A9" s="37"/>
      <c r="B9" s="48" t="s">
        <v>141</v>
      </c>
      <c r="C9" s="5"/>
      <c r="D9" s="5"/>
      <c r="E9" s="62"/>
      <c r="F9" s="50" t="s">
        <v>188</v>
      </c>
      <c r="G9" s="39"/>
      <c r="H9" s="43" t="s">
        <v>142</v>
      </c>
      <c r="I9" s="44"/>
      <c r="J9" s="51" t="s">
        <v>143</v>
      </c>
      <c r="K9" s="47"/>
      <c r="L9" s="51" t="s">
        <v>144</v>
      </c>
      <c r="M9" s="5"/>
      <c r="N9" s="8"/>
      <c r="O9" s="11"/>
      <c r="P9" s="60" t="str">
        <f>IF(K9="резидент ОРБИ",'База резиденты ОРБИ'!C$5,"")</f>
        <v/>
      </c>
      <c r="Q9" s="60" t="str">
        <f>IF(K9="резидент ОРБИ",'База резиденты ОРБИ'!D$5,"")</f>
        <v/>
      </c>
      <c r="R9" s="46" t="str">
        <f>IF(K9="резидент ОРБИ",'База резиденты ОРБИ'!E$5,"")</f>
        <v/>
      </c>
    </row>
    <row r="10" spans="1:21" ht="37.5">
      <c r="A10" s="37"/>
      <c r="B10" s="48" t="s">
        <v>146</v>
      </c>
      <c r="C10" s="5"/>
      <c r="D10" s="5"/>
      <c r="E10" s="62"/>
      <c r="F10" s="50" t="s">
        <v>147</v>
      </c>
      <c r="G10" s="39"/>
      <c r="H10" s="43" t="s">
        <v>148</v>
      </c>
      <c r="I10" s="44"/>
      <c r="J10" s="51" t="s">
        <v>186</v>
      </c>
      <c r="K10" s="47"/>
      <c r="L10" s="51" t="s">
        <v>139</v>
      </c>
      <c r="M10" s="5"/>
      <c r="N10" s="8"/>
      <c r="O10" s="7"/>
      <c r="P10" s="60" t="str">
        <f>IF(K10="резидент ОРБИ",'База резиденты ОРБИ'!C$6,"")</f>
        <v/>
      </c>
      <c r="Q10" s="60" t="str">
        <f>IF(K10="резидент ОРБИ",'База резиденты ОРБИ'!D$6,"")</f>
        <v/>
      </c>
      <c r="R10" s="46" t="str">
        <f>IF(K10="резидент ОРБИ",'База резиденты ОРБИ'!E$6,"")</f>
        <v/>
      </c>
    </row>
    <row r="11" spans="1:21" ht="37.5">
      <c r="A11" s="37"/>
      <c r="B11" s="48" t="s">
        <v>178</v>
      </c>
      <c r="C11" s="5"/>
      <c r="D11" s="5"/>
      <c r="E11" s="62"/>
      <c r="F11" s="50" t="s">
        <v>150</v>
      </c>
      <c r="G11" s="39"/>
      <c r="H11" s="47"/>
      <c r="I11" s="44"/>
      <c r="J11" s="47"/>
      <c r="K11" s="47"/>
      <c r="L11" s="47"/>
      <c r="M11" s="5"/>
      <c r="N11" s="8"/>
      <c r="O11" s="11"/>
      <c r="P11" s="60" t="str">
        <f>IF(K11="резидент ОРБИ",'База резиденты ОРБИ'!C$7,"")</f>
        <v/>
      </c>
      <c r="Q11" s="60" t="str">
        <f>IF(K11="резидент ОРБИ",'База резиденты ОРБИ'!D$7,"")</f>
        <v/>
      </c>
      <c r="R11" s="46" t="str">
        <f>IF(K11="резидент ОРБИ",'База резиденты ОРБИ'!E$7,"")</f>
        <v/>
      </c>
    </row>
    <row r="12" spans="1:21" ht="56.25">
      <c r="A12" s="37"/>
      <c r="B12" s="48" t="s">
        <v>179</v>
      </c>
      <c r="C12" s="5"/>
      <c r="D12" s="5"/>
      <c r="E12" s="62"/>
      <c r="F12" s="50" t="s">
        <v>152</v>
      </c>
      <c r="G12" s="39"/>
      <c r="H12" s="47"/>
      <c r="I12" s="44"/>
      <c r="J12" s="47"/>
      <c r="K12" s="47"/>
      <c r="L12" s="47"/>
      <c r="M12" s="5"/>
      <c r="N12" s="8"/>
      <c r="O12" s="7"/>
      <c r="P12" s="60" t="str">
        <f>IF(K12="резидент ОРБИ",'База резиденты ОРБИ'!C$8,"")</f>
        <v/>
      </c>
      <c r="Q12" s="60" t="str">
        <f>IF(K12="резидент ОРБИ",'База резиденты ОРБИ'!D$8,"")</f>
        <v/>
      </c>
      <c r="R12" s="46" t="str">
        <f>IF(K12="резидент ОРБИ",'База резиденты ОРБИ'!E$8,"")</f>
        <v/>
      </c>
    </row>
    <row r="13" spans="1:21" ht="18.75">
      <c r="A13" s="37"/>
      <c r="B13" s="47"/>
      <c r="C13" s="5"/>
      <c r="D13" s="5"/>
      <c r="E13" s="62"/>
      <c r="F13" s="52"/>
      <c r="G13" s="39"/>
      <c r="H13" s="47"/>
      <c r="I13" s="44"/>
      <c r="J13" s="47"/>
      <c r="K13" s="47"/>
      <c r="L13" s="47"/>
      <c r="M13" s="5"/>
      <c r="N13" s="8"/>
      <c r="O13" s="19"/>
      <c r="P13" s="60"/>
      <c r="Q13" s="60"/>
      <c r="R13" s="46"/>
    </row>
    <row r="14" spans="1:21" ht="18.75">
      <c r="A14" s="37"/>
      <c r="B14" s="47"/>
      <c r="C14" s="5"/>
      <c r="D14" s="5"/>
      <c r="E14" s="62"/>
      <c r="F14" s="52"/>
      <c r="G14" s="39"/>
      <c r="H14" s="47"/>
      <c r="I14" s="44"/>
      <c r="J14" s="47"/>
      <c r="K14" s="47"/>
      <c r="L14" s="47"/>
      <c r="M14" s="5"/>
      <c r="N14" s="8"/>
      <c r="O14" s="11"/>
      <c r="P14" s="60"/>
      <c r="Q14" s="60"/>
      <c r="R14" s="46"/>
    </row>
    <row r="15" spans="1:21" ht="18.75">
      <c r="A15" s="37"/>
      <c r="B15" s="47"/>
      <c r="C15" s="5"/>
      <c r="D15" s="5"/>
      <c r="E15" s="62"/>
      <c r="F15" s="52"/>
      <c r="G15" s="39"/>
      <c r="H15" s="47"/>
      <c r="I15" s="44"/>
      <c r="J15" s="47"/>
      <c r="K15" s="47"/>
      <c r="L15" s="47"/>
      <c r="M15" s="5"/>
      <c r="N15" s="8"/>
      <c r="O15" s="7"/>
      <c r="P15" s="60"/>
      <c r="Q15" s="60"/>
      <c r="R15" s="46"/>
    </row>
    <row r="16" spans="1:21" ht="18.75">
      <c r="A16" s="37"/>
      <c r="B16" s="53"/>
      <c r="C16" s="5"/>
      <c r="D16" s="5"/>
      <c r="E16" s="62"/>
      <c r="F16" s="54"/>
      <c r="G16" s="39"/>
      <c r="H16" s="53"/>
      <c r="I16" s="44"/>
      <c r="J16" s="53"/>
      <c r="K16" s="47"/>
      <c r="L16" s="47"/>
      <c r="M16" s="5"/>
      <c r="N16" s="8"/>
      <c r="O16" s="15"/>
      <c r="P16" s="60"/>
      <c r="Q16" s="60"/>
      <c r="R16" s="46"/>
    </row>
    <row r="17" spans="1:18" ht="18.75">
      <c r="A17" s="37"/>
      <c r="B17" s="53"/>
      <c r="C17" s="5"/>
      <c r="D17" s="5"/>
      <c r="E17" s="62"/>
      <c r="F17" s="54"/>
      <c r="G17" s="39"/>
      <c r="H17" s="53"/>
      <c r="I17" s="44"/>
      <c r="J17" s="53"/>
      <c r="K17" s="47"/>
      <c r="L17" s="47"/>
      <c r="M17" s="5"/>
      <c r="N17" s="8"/>
      <c r="O17" s="16"/>
      <c r="P17" s="60"/>
      <c r="Q17" s="60"/>
      <c r="R17" s="46"/>
    </row>
    <row r="18" spans="1:18" ht="18.75">
      <c r="A18" s="37"/>
      <c r="B18" s="53"/>
      <c r="C18" s="5"/>
      <c r="D18" s="5"/>
      <c r="E18" s="62"/>
      <c r="F18" s="54"/>
      <c r="G18" s="39"/>
      <c r="H18" s="53"/>
      <c r="I18" s="44"/>
      <c r="J18" s="53"/>
      <c r="K18" s="47"/>
      <c r="L18" s="47"/>
      <c r="M18" s="5"/>
      <c r="N18" s="8"/>
      <c r="O18" s="16"/>
      <c r="P18" s="60"/>
      <c r="Q18" s="60"/>
      <c r="R18" s="46"/>
    </row>
    <row r="19" spans="1:18" ht="18.75">
      <c r="A19" s="37"/>
      <c r="B19" s="53"/>
      <c r="C19" s="5"/>
      <c r="D19" s="5"/>
      <c r="E19" s="62"/>
      <c r="F19" s="54"/>
      <c r="G19" s="39"/>
      <c r="H19" s="53"/>
      <c r="I19" s="44"/>
      <c r="J19" s="53"/>
      <c r="K19" s="47"/>
      <c r="L19" s="47"/>
      <c r="M19" s="5"/>
      <c r="N19" s="8"/>
      <c r="O19" s="16"/>
      <c r="P19" s="60"/>
      <c r="Q19" s="60"/>
      <c r="R19" s="46"/>
    </row>
    <row r="20" spans="1:18" ht="18.75">
      <c r="A20" s="37"/>
      <c r="B20" s="53"/>
      <c r="C20" s="5"/>
      <c r="D20" s="5"/>
      <c r="E20" s="62"/>
      <c r="F20" s="54"/>
      <c r="G20" s="39"/>
      <c r="H20" s="53"/>
      <c r="I20" s="44"/>
      <c r="J20" s="53"/>
      <c r="K20" s="47"/>
      <c r="L20" s="47"/>
      <c r="M20" s="5"/>
      <c r="N20" s="8"/>
      <c r="O20" s="16"/>
      <c r="P20" s="60"/>
      <c r="Q20" s="60"/>
      <c r="R20" s="46"/>
    </row>
    <row r="21" spans="1:18" ht="18.75">
      <c r="A21" s="37"/>
      <c r="B21" s="53"/>
      <c r="C21" s="5"/>
      <c r="D21" s="5"/>
      <c r="E21" s="62"/>
      <c r="F21" s="54"/>
      <c r="G21" s="39"/>
      <c r="H21" s="53"/>
      <c r="I21" s="44"/>
      <c r="J21" s="53"/>
      <c r="K21" s="47"/>
      <c r="L21" s="47"/>
      <c r="M21" s="5"/>
      <c r="N21" s="8"/>
      <c r="O21" s="17"/>
      <c r="P21" s="60"/>
      <c r="Q21" s="60"/>
      <c r="R21" s="46"/>
    </row>
    <row r="22" spans="1:18" ht="18.75">
      <c r="A22" s="37"/>
      <c r="B22" s="53"/>
      <c r="C22" s="5"/>
      <c r="D22" s="5"/>
      <c r="E22" s="62"/>
      <c r="F22" s="54"/>
      <c r="G22" s="39"/>
      <c r="H22" s="53"/>
      <c r="I22" s="44"/>
      <c r="J22" s="53"/>
      <c r="K22" s="47"/>
      <c r="L22" s="47"/>
      <c r="M22" s="5"/>
      <c r="N22" s="8"/>
      <c r="O22" s="18"/>
      <c r="P22" s="60"/>
      <c r="Q22" s="60"/>
      <c r="R22" s="46"/>
    </row>
    <row r="23" spans="1:18" ht="18.75">
      <c r="A23" s="37"/>
      <c r="B23" s="53"/>
      <c r="C23" s="5"/>
      <c r="D23" s="5"/>
      <c r="E23" s="62"/>
      <c r="F23" s="54"/>
      <c r="G23" s="39"/>
      <c r="H23" s="53"/>
      <c r="I23" s="44"/>
      <c r="J23" s="53"/>
      <c r="K23" s="47"/>
      <c r="L23" s="47"/>
      <c r="M23" s="5"/>
      <c r="N23" s="8"/>
      <c r="O23" s="18"/>
      <c r="P23" s="60"/>
      <c r="Q23" s="60"/>
      <c r="R23" s="46"/>
    </row>
    <row r="24" spans="1:18" ht="18.75">
      <c r="A24" s="37"/>
      <c r="B24" s="53"/>
      <c r="C24" s="5"/>
      <c r="D24" s="5"/>
      <c r="E24" s="62"/>
      <c r="F24" s="54"/>
      <c r="G24" s="39"/>
      <c r="H24" s="53"/>
      <c r="I24" s="44"/>
      <c r="J24" s="53"/>
      <c r="K24" s="47"/>
      <c r="L24" s="47"/>
      <c r="M24" s="5"/>
      <c r="N24" s="8"/>
      <c r="O24" s="18"/>
      <c r="P24" s="60"/>
      <c r="Q24" s="60"/>
      <c r="R24" s="46"/>
    </row>
    <row r="25" spans="1:18" ht="18.75">
      <c r="A25" s="37"/>
      <c r="B25" s="53"/>
      <c r="C25" s="5"/>
      <c r="D25" s="5"/>
      <c r="E25" s="62"/>
      <c r="F25" s="54"/>
      <c r="G25" s="39"/>
      <c r="H25" s="53"/>
      <c r="I25" s="44"/>
      <c r="J25" s="53"/>
      <c r="K25" s="47"/>
      <c r="L25" s="47"/>
      <c r="M25" s="5"/>
      <c r="N25" s="8"/>
      <c r="O25" s="18"/>
      <c r="P25" s="60"/>
      <c r="Q25" s="60"/>
      <c r="R25" s="46"/>
    </row>
    <row r="26" spans="1:18" ht="18.75">
      <c r="A26" s="37"/>
      <c r="B26" s="53"/>
      <c r="C26" s="5"/>
      <c r="D26" s="5"/>
      <c r="E26" s="62"/>
      <c r="F26" s="54"/>
      <c r="G26" s="39"/>
      <c r="H26" s="53"/>
      <c r="I26" s="44"/>
      <c r="J26" s="53"/>
      <c r="K26" s="47"/>
      <c r="L26" s="47"/>
      <c r="M26" s="5"/>
      <c r="N26" s="8"/>
      <c r="O26" s="16"/>
      <c r="P26" s="60"/>
      <c r="Q26" s="60"/>
      <c r="R26" s="46"/>
    </row>
    <row r="27" spans="1:18" ht="18.75">
      <c r="A27" s="37"/>
      <c r="B27" s="53"/>
      <c r="C27" s="5"/>
      <c r="D27" s="5"/>
      <c r="E27" s="62"/>
      <c r="F27" s="54"/>
      <c r="G27" s="39"/>
      <c r="H27" s="53"/>
      <c r="I27" s="44"/>
      <c r="J27" s="53"/>
      <c r="K27" s="47"/>
      <c r="L27" s="47"/>
      <c r="M27" s="5"/>
      <c r="N27" s="8"/>
      <c r="O27" s="18"/>
      <c r="P27" s="60"/>
      <c r="Q27" s="60"/>
      <c r="R27" s="46"/>
    </row>
    <row r="28" spans="1:18" ht="18.75">
      <c r="A28" s="37"/>
      <c r="B28" s="53"/>
      <c r="C28" s="5"/>
      <c r="D28" s="5"/>
      <c r="E28" s="62"/>
      <c r="F28" s="53"/>
      <c r="G28" s="39"/>
      <c r="H28" s="53"/>
      <c r="I28" s="44"/>
      <c r="J28" s="53"/>
      <c r="K28" s="47"/>
      <c r="L28" s="47"/>
      <c r="M28" s="5"/>
      <c r="N28" s="8"/>
      <c r="O28" s="18"/>
      <c r="P28" s="60"/>
      <c r="Q28" s="60"/>
      <c r="R28" s="46"/>
    </row>
    <row r="29" spans="1:18" ht="18.75">
      <c r="A29" s="37"/>
      <c r="B29" s="53"/>
      <c r="C29" s="5"/>
      <c r="D29" s="5"/>
      <c r="E29" s="62"/>
      <c r="F29" s="53"/>
      <c r="G29" s="39"/>
      <c r="H29" s="53"/>
      <c r="I29" s="44"/>
      <c r="J29" s="53"/>
      <c r="K29" s="47"/>
      <c r="L29" s="47"/>
      <c r="M29" s="5"/>
      <c r="N29" s="8"/>
      <c r="O29" s="16"/>
      <c r="P29" s="60"/>
      <c r="Q29" s="60"/>
      <c r="R29" s="46"/>
    </row>
    <row r="30" spans="1:18" ht="18.75">
      <c r="A30" s="37"/>
      <c r="B30" s="53"/>
      <c r="C30" s="5"/>
      <c r="D30" s="5"/>
      <c r="E30" s="62"/>
      <c r="F30" s="53"/>
      <c r="G30" s="39"/>
      <c r="H30" s="53"/>
      <c r="I30" s="44"/>
      <c r="J30" s="53"/>
      <c r="K30" s="47"/>
      <c r="L30" s="47"/>
      <c r="M30" s="5"/>
      <c r="N30" s="8"/>
      <c r="O30" s="16"/>
      <c r="P30" s="60"/>
      <c r="Q30" s="60"/>
      <c r="R30" s="46"/>
    </row>
    <row r="31" spans="1:18" ht="18.75">
      <c r="A31" s="37"/>
      <c r="B31" s="53"/>
      <c r="C31" s="5"/>
      <c r="D31" s="5"/>
      <c r="E31" s="62"/>
      <c r="F31" s="53"/>
      <c r="G31" s="39"/>
      <c r="H31" s="53"/>
      <c r="I31" s="44"/>
      <c r="J31" s="53"/>
      <c r="K31" s="47"/>
      <c r="L31" s="47"/>
      <c r="M31" s="5"/>
      <c r="N31" s="8"/>
      <c r="O31" s="18"/>
      <c r="P31" s="60"/>
      <c r="Q31" s="60"/>
      <c r="R31" s="46"/>
    </row>
    <row r="32" spans="1:18" ht="18.75">
      <c r="A32" s="37"/>
      <c r="B32" s="53"/>
      <c r="C32" s="5"/>
      <c r="D32" s="5"/>
      <c r="E32" s="62"/>
      <c r="F32" s="53"/>
      <c r="G32" s="39"/>
      <c r="H32" s="53"/>
      <c r="I32" s="44"/>
      <c r="J32" s="53"/>
      <c r="K32" s="47"/>
      <c r="L32" s="47"/>
      <c r="M32" s="5"/>
      <c r="N32" s="8"/>
      <c r="O32" s="18"/>
      <c r="P32" s="60"/>
      <c r="Q32" s="60"/>
      <c r="R32" s="46"/>
    </row>
    <row r="33" spans="1:18" ht="18.75">
      <c r="A33" s="37"/>
      <c r="B33" s="53"/>
      <c r="C33" s="5"/>
      <c r="D33" s="5"/>
      <c r="E33" s="62"/>
      <c r="F33" s="53"/>
      <c r="G33" s="39"/>
      <c r="H33" s="53"/>
      <c r="I33" s="44"/>
      <c r="J33" s="53"/>
      <c r="K33" s="47"/>
      <c r="L33" s="47"/>
      <c r="M33" s="5"/>
      <c r="N33" s="8"/>
      <c r="O33" s="16"/>
      <c r="P33" s="60"/>
      <c r="Q33" s="60"/>
      <c r="R33" s="46"/>
    </row>
    <row r="34" spans="1:18" ht="18.75">
      <c r="A34" s="37"/>
      <c r="B34" s="53"/>
      <c r="C34" s="5"/>
      <c r="D34" s="5"/>
      <c r="E34" s="62"/>
      <c r="F34" s="53"/>
      <c r="G34" s="39"/>
      <c r="H34" s="53"/>
      <c r="I34" s="44"/>
      <c r="J34" s="53"/>
      <c r="K34" s="47"/>
      <c r="L34" s="47"/>
      <c r="M34" s="5"/>
      <c r="N34" s="8"/>
      <c r="O34" s="16"/>
      <c r="P34" s="60"/>
      <c r="Q34" s="60"/>
      <c r="R34" s="46"/>
    </row>
    <row r="35" spans="1:18" ht="18.75">
      <c r="A35" s="37"/>
      <c r="B35" s="53"/>
      <c r="C35" s="5"/>
      <c r="D35" s="5"/>
      <c r="E35" s="62"/>
      <c r="F35" s="53"/>
      <c r="G35" s="39"/>
      <c r="H35" s="53"/>
      <c r="I35" s="44"/>
      <c r="J35" s="53"/>
      <c r="K35" s="47"/>
      <c r="L35" s="47"/>
      <c r="M35" s="5"/>
      <c r="N35" s="8"/>
      <c r="O35" s="16"/>
      <c r="P35" s="60"/>
      <c r="Q35" s="60"/>
      <c r="R35" s="46"/>
    </row>
    <row r="36" spans="1:18" ht="18.75">
      <c r="A36" s="37"/>
      <c r="B36" s="53"/>
      <c r="C36" s="39"/>
      <c r="D36" s="40"/>
      <c r="E36" s="41"/>
      <c r="F36" s="42"/>
      <c r="G36" s="39"/>
      <c r="H36" s="43"/>
      <c r="I36" s="44"/>
      <c r="J36" s="45"/>
      <c r="K36" s="47"/>
      <c r="L36" s="38"/>
      <c r="M36" s="39"/>
      <c r="N36" s="63"/>
      <c r="O36" s="7"/>
      <c r="P36" s="61"/>
      <c r="Q36" s="60"/>
      <c r="R36" s="46"/>
    </row>
    <row r="37" spans="1:18" ht="18.75">
      <c r="A37" s="37"/>
      <c r="B37" s="53"/>
      <c r="C37" s="5"/>
      <c r="D37" s="5"/>
      <c r="E37" s="49"/>
      <c r="F37" s="50"/>
      <c r="G37" s="5"/>
      <c r="H37" s="43"/>
      <c r="I37" s="44"/>
      <c r="J37" s="51"/>
      <c r="K37" s="47"/>
      <c r="L37" s="51"/>
      <c r="M37" s="5"/>
      <c r="N37" s="63"/>
      <c r="O37" s="11"/>
      <c r="P37" s="60"/>
      <c r="Q37" s="60"/>
      <c r="R37" s="46"/>
    </row>
    <row r="38" spans="1:18" ht="18.75">
      <c r="A38" s="37"/>
      <c r="B38" s="53"/>
      <c r="C38" s="5"/>
      <c r="D38" s="5"/>
      <c r="E38" s="49"/>
      <c r="F38" s="50"/>
      <c r="G38" s="5"/>
      <c r="H38" s="43"/>
      <c r="I38" s="44"/>
      <c r="J38" s="47"/>
      <c r="K38" s="47"/>
      <c r="L38" s="51"/>
      <c r="M38" s="5"/>
      <c r="N38" s="63"/>
      <c r="O38" s="7"/>
      <c r="P38" s="61"/>
      <c r="Q38" s="60"/>
      <c r="R38" s="46"/>
    </row>
    <row r="39" spans="1:18" ht="18.75">
      <c r="A39" s="37"/>
      <c r="B39" s="53"/>
      <c r="C39" s="5"/>
      <c r="D39" s="5"/>
      <c r="E39" s="49"/>
      <c r="F39" s="53"/>
      <c r="G39" s="5"/>
      <c r="H39" s="53"/>
      <c r="I39" s="44"/>
      <c r="J39" s="53"/>
      <c r="K39" s="47"/>
      <c r="L39" s="47"/>
      <c r="M39" s="5"/>
      <c r="N39" s="63"/>
      <c r="O39" s="11"/>
      <c r="P39" s="60"/>
      <c r="Q39" s="60"/>
      <c r="R39" s="46"/>
    </row>
    <row r="40" spans="1:18" ht="18.75">
      <c r="A40" s="37"/>
      <c r="B40" s="53"/>
      <c r="C40" s="5"/>
      <c r="D40" s="5"/>
      <c r="E40" s="49"/>
      <c r="F40" s="53"/>
      <c r="G40" s="5"/>
      <c r="H40" s="53"/>
      <c r="I40" s="44"/>
      <c r="J40" s="53"/>
      <c r="K40" s="47"/>
      <c r="L40" s="47"/>
      <c r="M40" s="5"/>
      <c r="N40" s="63"/>
      <c r="O40" s="7"/>
      <c r="P40" s="60"/>
      <c r="Q40" s="60"/>
      <c r="R40" s="46"/>
    </row>
    <row r="41" spans="1:18" ht="18.75">
      <c r="A41" s="37"/>
      <c r="B41" s="53"/>
      <c r="C41" s="5"/>
      <c r="D41" s="5"/>
      <c r="E41" s="49"/>
      <c r="F41" s="53"/>
      <c r="G41" s="5"/>
      <c r="H41" s="53"/>
      <c r="I41" s="44"/>
      <c r="J41" s="53"/>
      <c r="K41" s="47"/>
      <c r="L41" s="47"/>
      <c r="M41" s="5"/>
      <c r="N41" s="63"/>
      <c r="O41" s="11"/>
      <c r="P41" s="60"/>
      <c r="Q41" s="60"/>
      <c r="R41" s="46"/>
    </row>
    <row r="42" spans="1:18" ht="18.75">
      <c r="A42" s="37"/>
      <c r="B42" s="53"/>
      <c r="C42" s="5"/>
      <c r="D42" s="5"/>
      <c r="E42" s="49"/>
      <c r="F42" s="53"/>
      <c r="G42" s="5"/>
      <c r="H42" s="53"/>
      <c r="I42" s="44"/>
      <c r="J42" s="53"/>
      <c r="K42" s="47"/>
      <c r="L42" s="47"/>
      <c r="M42" s="5"/>
      <c r="N42" s="63"/>
      <c r="O42" s="7"/>
      <c r="P42" s="60"/>
      <c r="Q42" s="60"/>
      <c r="R42" s="46"/>
    </row>
    <row r="43" spans="1:18" ht="18.75">
      <c r="A43" s="37"/>
      <c r="B43" s="53"/>
      <c r="C43" s="5"/>
      <c r="D43" s="5"/>
      <c r="E43" s="49"/>
      <c r="F43" s="53"/>
      <c r="G43" s="5"/>
      <c r="H43" s="53"/>
      <c r="I43" s="44"/>
      <c r="J43" s="53"/>
      <c r="K43" s="47"/>
      <c r="L43" s="47"/>
      <c r="M43" s="5"/>
      <c r="N43" s="63"/>
      <c r="O43" s="15"/>
      <c r="P43" s="60"/>
      <c r="Q43" s="60"/>
      <c r="R43" s="46"/>
    </row>
    <row r="44" spans="1:18" ht="18.75">
      <c r="A44" s="37"/>
      <c r="B44" s="53"/>
      <c r="C44" s="5"/>
      <c r="D44" s="5"/>
      <c r="E44" s="49"/>
      <c r="F44" s="53"/>
      <c r="G44" s="5"/>
      <c r="H44" s="53"/>
      <c r="I44" s="44"/>
      <c r="J44" s="53"/>
      <c r="K44" s="47"/>
      <c r="L44" s="47"/>
      <c r="M44" s="5"/>
      <c r="N44" s="63"/>
      <c r="O44" s="16"/>
      <c r="P44" s="60"/>
      <c r="Q44" s="60"/>
      <c r="R44" s="46"/>
    </row>
    <row r="45" spans="1:18" ht="18.75">
      <c r="A45" s="37"/>
      <c r="B45" s="53"/>
      <c r="C45" s="5"/>
      <c r="D45" s="5"/>
      <c r="E45" s="49"/>
      <c r="F45" s="53"/>
      <c r="G45" s="5"/>
      <c r="H45" s="53"/>
      <c r="I45" s="44"/>
      <c r="J45" s="53"/>
      <c r="K45" s="47"/>
      <c r="L45" s="47"/>
      <c r="M45" s="5"/>
      <c r="N45" s="63"/>
      <c r="O45" s="16"/>
      <c r="P45" s="60"/>
      <c r="Q45" s="60"/>
      <c r="R45" s="46"/>
    </row>
    <row r="46" spans="1:18" ht="18.75">
      <c r="A46" s="37"/>
      <c r="B46" s="53"/>
      <c r="C46" s="5"/>
      <c r="D46" s="5"/>
      <c r="E46" s="49"/>
      <c r="F46" s="53"/>
      <c r="G46" s="5"/>
      <c r="H46" s="53"/>
      <c r="I46" s="44"/>
      <c r="J46" s="53"/>
      <c r="K46" s="47"/>
      <c r="L46" s="47"/>
      <c r="M46" s="5"/>
      <c r="N46" s="63"/>
      <c r="O46" s="16"/>
      <c r="P46" s="60"/>
      <c r="Q46" s="60"/>
      <c r="R46" s="46"/>
    </row>
    <row r="47" spans="1:18" ht="18.75">
      <c r="A47" s="37"/>
      <c r="B47" s="53"/>
      <c r="C47" s="5"/>
      <c r="D47" s="5"/>
      <c r="E47" s="49"/>
      <c r="F47" s="53"/>
      <c r="G47" s="5"/>
      <c r="H47" s="53"/>
      <c r="I47" s="44"/>
      <c r="J47" s="53"/>
      <c r="K47" s="47"/>
      <c r="L47" s="47"/>
      <c r="M47" s="5"/>
      <c r="N47" s="63"/>
      <c r="O47" s="16"/>
      <c r="P47" s="60"/>
      <c r="Q47" s="60"/>
      <c r="R47" s="46"/>
    </row>
    <row r="48" spans="1:18" ht="18.75">
      <c r="A48" s="37"/>
      <c r="B48" s="53"/>
      <c r="C48" s="5"/>
      <c r="D48" s="5"/>
      <c r="E48" s="49"/>
      <c r="F48" s="53"/>
      <c r="G48" s="5"/>
      <c r="H48" s="53"/>
      <c r="I48" s="44"/>
      <c r="J48" s="53"/>
      <c r="K48" s="47"/>
      <c r="L48" s="47"/>
      <c r="M48" s="5"/>
      <c r="N48" s="63"/>
      <c r="O48" s="17"/>
      <c r="P48" s="60"/>
      <c r="Q48" s="60"/>
      <c r="R48" s="46"/>
    </row>
    <row r="49" spans="1:18" ht="18.75">
      <c r="A49" s="37"/>
      <c r="B49" s="53"/>
      <c r="C49" s="5"/>
      <c r="D49" s="5"/>
      <c r="E49" s="49"/>
      <c r="F49" s="53"/>
      <c r="G49" s="5"/>
      <c r="H49" s="53"/>
      <c r="I49" s="44"/>
      <c r="J49" s="53"/>
      <c r="K49" s="47"/>
      <c r="L49" s="47"/>
      <c r="M49" s="5"/>
      <c r="N49" s="63"/>
      <c r="O49" s="18"/>
      <c r="P49" s="60"/>
      <c r="Q49" s="60"/>
      <c r="R49" s="46"/>
    </row>
    <row r="50" spans="1:18" ht="18.75">
      <c r="A50" s="37"/>
      <c r="B50" s="53"/>
      <c r="C50" s="5"/>
      <c r="D50" s="5"/>
      <c r="E50" s="49"/>
      <c r="F50" s="53"/>
      <c r="G50" s="5"/>
      <c r="H50" s="53"/>
      <c r="I50" s="44"/>
      <c r="J50" s="53"/>
      <c r="K50" s="47"/>
      <c r="L50" s="47"/>
      <c r="M50" s="5"/>
      <c r="N50" s="63"/>
      <c r="O50" s="18"/>
      <c r="P50" s="60"/>
      <c r="Q50" s="60"/>
      <c r="R50" s="46"/>
    </row>
    <row r="51" spans="1:18" ht="18.75">
      <c r="A51" s="37"/>
      <c r="B51" s="53"/>
      <c r="C51" s="5"/>
      <c r="D51" s="5"/>
      <c r="E51" s="49"/>
      <c r="F51" s="53"/>
      <c r="G51" s="5"/>
      <c r="H51" s="53"/>
      <c r="I51" s="44"/>
      <c r="J51" s="53"/>
      <c r="K51" s="47"/>
      <c r="L51" s="47"/>
      <c r="M51" s="5"/>
      <c r="N51" s="63"/>
      <c r="O51" s="18"/>
      <c r="P51" s="60"/>
      <c r="Q51" s="60"/>
      <c r="R51" s="46"/>
    </row>
    <row r="52" spans="1:18" ht="18.75">
      <c r="A52" s="37"/>
      <c r="B52" s="53"/>
      <c r="C52" s="5"/>
      <c r="D52" s="5"/>
      <c r="E52" s="49"/>
      <c r="F52" s="53"/>
      <c r="G52" s="5"/>
      <c r="H52" s="53"/>
      <c r="I52" s="44"/>
      <c r="J52" s="53"/>
      <c r="K52" s="47"/>
      <c r="L52" s="47"/>
      <c r="M52" s="5"/>
      <c r="N52" s="63"/>
      <c r="O52" s="18"/>
      <c r="P52" s="60"/>
      <c r="Q52" s="60"/>
      <c r="R52" s="46"/>
    </row>
    <row r="53" spans="1:18" ht="18.75">
      <c r="A53" s="37"/>
      <c r="B53" s="53"/>
      <c r="C53" s="5"/>
      <c r="D53" s="5"/>
      <c r="E53" s="49"/>
      <c r="F53" s="53"/>
      <c r="G53" s="5"/>
      <c r="H53" s="53"/>
      <c r="I53" s="44"/>
      <c r="J53" s="53"/>
      <c r="K53" s="47"/>
      <c r="L53" s="47"/>
      <c r="M53" s="5"/>
      <c r="N53" s="63"/>
      <c r="O53" s="16"/>
      <c r="P53" s="60"/>
      <c r="Q53" s="60"/>
      <c r="R53" s="46"/>
    </row>
    <row r="54" spans="1:18" ht="18.75">
      <c r="A54" s="37"/>
      <c r="B54" s="53"/>
      <c r="C54" s="5"/>
      <c r="D54" s="5"/>
      <c r="E54" s="49"/>
      <c r="F54" s="53"/>
      <c r="G54" s="5"/>
      <c r="H54" s="53"/>
      <c r="I54" s="44"/>
      <c r="J54" s="53"/>
      <c r="K54" s="47"/>
      <c r="L54" s="47"/>
      <c r="M54" s="5"/>
      <c r="N54" s="63"/>
      <c r="O54" s="18"/>
      <c r="P54" s="60"/>
      <c r="Q54" s="60"/>
      <c r="R54" s="46"/>
    </row>
    <row r="55" spans="1:18" ht="18.75">
      <c r="A55" s="37"/>
      <c r="B55" s="53"/>
      <c r="C55" s="5"/>
      <c r="D55" s="5"/>
      <c r="E55" s="49"/>
      <c r="F55" s="53"/>
      <c r="G55" s="5"/>
      <c r="H55" s="53"/>
      <c r="I55" s="44"/>
      <c r="J55" s="53"/>
      <c r="K55" s="47"/>
      <c r="L55" s="47"/>
      <c r="M55" s="5"/>
      <c r="N55" s="63"/>
      <c r="O55" s="18"/>
      <c r="P55" s="60"/>
      <c r="Q55" s="60"/>
      <c r="R55" s="46"/>
    </row>
    <row r="56" spans="1:18" ht="18.75">
      <c r="A56" s="37"/>
      <c r="B56" s="53"/>
      <c r="C56" s="5"/>
      <c r="D56" s="5"/>
      <c r="E56" s="49"/>
      <c r="F56" s="53"/>
      <c r="G56" s="5"/>
      <c r="H56" s="53"/>
      <c r="I56" s="44"/>
      <c r="J56" s="53"/>
      <c r="K56" s="47"/>
      <c r="L56" s="47"/>
      <c r="M56" s="5"/>
      <c r="N56" s="63"/>
      <c r="O56" s="16"/>
      <c r="P56" s="60"/>
      <c r="Q56" s="60"/>
      <c r="R56" s="46"/>
    </row>
    <row r="57" spans="1:18" ht="18.75">
      <c r="A57" s="37"/>
      <c r="B57" s="53"/>
      <c r="C57" s="5"/>
      <c r="D57" s="5"/>
      <c r="E57" s="49"/>
      <c r="F57" s="53"/>
      <c r="G57" s="5"/>
      <c r="H57" s="53"/>
      <c r="I57" s="44"/>
      <c r="J57" s="53"/>
      <c r="K57" s="47"/>
      <c r="L57" s="47"/>
      <c r="M57" s="5"/>
      <c r="N57" s="63"/>
      <c r="O57" s="16"/>
      <c r="P57" s="60"/>
      <c r="Q57" s="60"/>
      <c r="R57" s="46"/>
    </row>
    <row r="58" spans="1:18" ht="18.75">
      <c r="A58" s="37"/>
      <c r="B58" s="53"/>
      <c r="C58" s="5"/>
      <c r="D58" s="5"/>
      <c r="E58" s="49"/>
      <c r="F58" s="53"/>
      <c r="G58" s="5"/>
      <c r="H58" s="53"/>
      <c r="I58" s="44"/>
      <c r="J58" s="53"/>
      <c r="K58" s="47"/>
      <c r="L58" s="47"/>
      <c r="M58" s="5"/>
      <c r="N58" s="63"/>
      <c r="O58" s="18"/>
      <c r="P58" s="60"/>
      <c r="Q58" s="60"/>
      <c r="R58" s="46"/>
    </row>
    <row r="59" spans="1:18" ht="18.75">
      <c r="A59" s="37"/>
      <c r="B59" s="53"/>
      <c r="C59" s="5"/>
      <c r="D59" s="5"/>
      <c r="E59" s="49"/>
      <c r="F59" s="53"/>
      <c r="G59" s="5"/>
      <c r="H59" s="53"/>
      <c r="I59" s="44"/>
      <c r="J59" s="53"/>
      <c r="K59" s="47"/>
      <c r="L59" s="47"/>
      <c r="M59" s="5"/>
      <c r="N59" s="63"/>
      <c r="O59" s="18"/>
      <c r="P59" s="60"/>
      <c r="Q59" s="60"/>
      <c r="R59" s="46"/>
    </row>
    <row r="60" spans="1:18" ht="18.75">
      <c r="A60" s="37"/>
      <c r="B60" s="53"/>
      <c r="C60" s="5"/>
      <c r="D60" s="5"/>
      <c r="E60" s="49"/>
      <c r="F60" s="53"/>
      <c r="G60" s="5"/>
      <c r="H60" s="53"/>
      <c r="I60" s="44"/>
      <c r="J60" s="53"/>
      <c r="K60" s="47"/>
      <c r="L60" s="47"/>
      <c r="M60" s="5"/>
      <c r="N60" s="63"/>
      <c r="O60" s="16"/>
      <c r="P60" s="60"/>
      <c r="Q60" s="60"/>
      <c r="R60" s="46"/>
    </row>
    <row r="61" spans="1:18" ht="18.75">
      <c r="A61" s="37"/>
      <c r="B61" s="53"/>
      <c r="C61" s="5"/>
      <c r="D61" s="5"/>
      <c r="E61" s="49"/>
      <c r="F61" s="53"/>
      <c r="G61" s="5"/>
      <c r="H61" s="53"/>
      <c r="I61" s="44"/>
      <c r="J61" s="53"/>
      <c r="K61" s="47"/>
      <c r="L61" s="47"/>
      <c r="M61" s="5"/>
      <c r="N61" s="63"/>
      <c r="O61" s="16"/>
      <c r="P61" s="60"/>
      <c r="Q61" s="60"/>
      <c r="R61" s="46"/>
    </row>
    <row r="62" spans="1:18" ht="18.75">
      <c r="A62" s="37"/>
      <c r="B62" s="53"/>
      <c r="C62" s="5"/>
      <c r="D62" s="5"/>
      <c r="E62" s="49"/>
      <c r="F62" s="53"/>
      <c r="G62" s="5"/>
      <c r="H62" s="53"/>
      <c r="I62" s="44"/>
      <c r="J62" s="53"/>
      <c r="K62" s="47"/>
      <c r="L62" s="47"/>
      <c r="M62" s="5"/>
      <c r="N62" s="63"/>
      <c r="O62" s="16"/>
      <c r="P62" s="60"/>
      <c r="Q62" s="60"/>
      <c r="R62" s="46"/>
    </row>
    <row r="63" spans="1:18" ht="18.75">
      <c r="A63" s="37"/>
      <c r="B63" s="53"/>
      <c r="C63" s="5"/>
      <c r="D63" s="5"/>
      <c r="E63" s="64"/>
      <c r="F63" s="53"/>
      <c r="G63" s="5"/>
      <c r="H63" s="53"/>
      <c r="I63" s="44"/>
      <c r="J63" s="53"/>
      <c r="K63" s="47"/>
      <c r="L63" s="47"/>
      <c r="M63" s="5"/>
      <c r="N63" s="63"/>
      <c r="O63" s="19"/>
      <c r="P63" s="60"/>
      <c r="Q63" s="60"/>
      <c r="R63" s="46"/>
    </row>
    <row r="64" spans="1:18" ht="18.75">
      <c r="A64" s="37"/>
      <c r="B64" s="53"/>
      <c r="C64" s="39"/>
      <c r="D64" s="5"/>
      <c r="E64" s="64"/>
      <c r="F64" s="53"/>
      <c r="G64" s="39"/>
      <c r="H64" s="43"/>
      <c r="I64" s="44"/>
      <c r="J64" s="45"/>
      <c r="K64" s="47"/>
      <c r="L64" s="38"/>
      <c r="M64" s="39"/>
      <c r="N64" s="63"/>
      <c r="O64" s="7"/>
      <c r="P64" s="61"/>
      <c r="Q64" s="60"/>
      <c r="R64" s="46"/>
    </row>
    <row r="65" spans="1:18" ht="18.75">
      <c r="A65" s="37"/>
      <c r="B65" s="53"/>
      <c r="C65" s="39"/>
      <c r="D65" s="40"/>
      <c r="E65" s="41"/>
      <c r="F65" s="42"/>
      <c r="G65" s="39"/>
      <c r="H65" s="43"/>
      <c r="I65" s="44"/>
      <c r="J65" s="45"/>
      <c r="K65" s="47"/>
      <c r="L65" s="38"/>
      <c r="M65" s="39"/>
      <c r="N65" s="63"/>
      <c r="O65" s="7"/>
      <c r="P65" s="61"/>
      <c r="Q65" s="60"/>
      <c r="R65" s="46"/>
    </row>
    <row r="66" spans="1:18" ht="18.75">
      <c r="A66" s="37"/>
      <c r="B66" s="53"/>
      <c r="C66" s="5"/>
      <c r="D66" s="5"/>
      <c r="E66" s="49"/>
      <c r="F66" s="50"/>
      <c r="G66" s="5"/>
      <c r="H66" s="43"/>
      <c r="I66" s="44"/>
      <c r="J66" s="51"/>
      <c r="K66" s="47"/>
      <c r="L66" s="51"/>
      <c r="M66" s="5"/>
      <c r="N66" s="63"/>
      <c r="O66" s="11"/>
      <c r="P66" s="60"/>
      <c r="Q66" s="60"/>
      <c r="R66" s="46"/>
    </row>
    <row r="67" spans="1:18" ht="18.75">
      <c r="A67" s="37"/>
      <c r="B67" s="53"/>
      <c r="C67" s="5"/>
      <c r="D67" s="5"/>
      <c r="E67" s="49"/>
      <c r="F67" s="50"/>
      <c r="G67" s="5"/>
      <c r="H67" s="43"/>
      <c r="I67" s="44"/>
      <c r="J67" s="47"/>
      <c r="K67" s="47"/>
      <c r="L67" s="51"/>
      <c r="M67" s="5"/>
      <c r="N67" s="63"/>
      <c r="O67" s="7"/>
      <c r="P67" s="61"/>
      <c r="Q67" s="60"/>
      <c r="R67" s="46"/>
    </row>
    <row r="68" spans="1:18" ht="18.75">
      <c r="A68" s="37"/>
      <c r="B68" s="53"/>
      <c r="C68" s="5"/>
      <c r="D68" s="5"/>
      <c r="E68" s="49"/>
      <c r="F68" s="53"/>
      <c r="G68" s="5"/>
      <c r="H68" s="53"/>
      <c r="I68" s="44"/>
      <c r="J68" s="53"/>
      <c r="K68" s="47"/>
      <c r="L68" s="47"/>
      <c r="M68" s="5"/>
      <c r="N68" s="63"/>
      <c r="O68" s="11"/>
      <c r="P68" s="60"/>
      <c r="Q68" s="60"/>
      <c r="R68" s="46"/>
    </row>
    <row r="69" spans="1:18" ht="18.75">
      <c r="A69" s="37"/>
      <c r="B69" s="53"/>
      <c r="C69" s="5"/>
      <c r="D69" s="5"/>
      <c r="E69" s="49"/>
      <c r="F69" s="53"/>
      <c r="G69" s="5"/>
      <c r="H69" s="53"/>
      <c r="I69" s="44"/>
      <c r="J69" s="53"/>
      <c r="K69" s="47"/>
      <c r="L69" s="47"/>
      <c r="M69" s="5"/>
      <c r="N69" s="63"/>
      <c r="O69" s="7"/>
      <c r="P69" s="60"/>
      <c r="Q69" s="60"/>
      <c r="R69" s="46"/>
    </row>
    <row r="70" spans="1:18" ht="18.75">
      <c r="A70" s="37"/>
      <c r="B70" s="53"/>
      <c r="C70" s="5"/>
      <c r="D70" s="5"/>
      <c r="E70" s="49"/>
      <c r="F70" s="53"/>
      <c r="G70" s="5"/>
      <c r="H70" s="53"/>
      <c r="I70" s="44"/>
      <c r="J70" s="53"/>
      <c r="K70" s="47"/>
      <c r="L70" s="47"/>
      <c r="M70" s="5"/>
      <c r="N70" s="63"/>
      <c r="O70" s="11"/>
      <c r="P70" s="60"/>
      <c r="Q70" s="60"/>
      <c r="R70" s="46"/>
    </row>
    <row r="71" spans="1:18" ht="18.75">
      <c r="A71" s="37"/>
      <c r="B71" s="53"/>
      <c r="C71" s="5"/>
      <c r="D71" s="5"/>
      <c r="E71" s="49"/>
      <c r="F71" s="53"/>
      <c r="G71" s="5"/>
      <c r="H71" s="53"/>
      <c r="I71" s="44"/>
      <c r="J71" s="53"/>
      <c r="K71" s="47"/>
      <c r="L71" s="47"/>
      <c r="M71" s="5"/>
      <c r="N71" s="63"/>
      <c r="O71" s="7"/>
      <c r="P71" s="60"/>
      <c r="Q71" s="60"/>
      <c r="R71" s="46"/>
    </row>
    <row r="72" spans="1:18" ht="18.75">
      <c r="A72" s="37"/>
      <c r="B72" s="53"/>
      <c r="C72" s="5"/>
      <c r="D72" s="5"/>
      <c r="E72" s="49"/>
      <c r="F72" s="53"/>
      <c r="G72" s="5"/>
      <c r="H72" s="53"/>
      <c r="I72" s="44"/>
      <c r="J72" s="53"/>
      <c r="K72" s="47"/>
      <c r="L72" s="47"/>
      <c r="M72" s="5"/>
      <c r="N72" s="63"/>
      <c r="O72" s="15"/>
      <c r="P72" s="60"/>
      <c r="Q72" s="60"/>
      <c r="R72" s="46"/>
    </row>
    <row r="73" spans="1:18" ht="18.75">
      <c r="A73" s="37"/>
      <c r="B73" s="53"/>
      <c r="C73" s="5"/>
      <c r="D73" s="5"/>
      <c r="E73" s="49"/>
      <c r="F73" s="53"/>
      <c r="G73" s="5"/>
      <c r="H73" s="53"/>
      <c r="I73" s="44"/>
      <c r="J73" s="53"/>
      <c r="K73" s="47"/>
      <c r="L73" s="47"/>
      <c r="M73" s="5"/>
      <c r="N73" s="63"/>
      <c r="O73" s="16"/>
      <c r="P73" s="60"/>
      <c r="Q73" s="60"/>
      <c r="R73" s="46"/>
    </row>
    <row r="74" spans="1:18" ht="18.75">
      <c r="A74" s="37"/>
      <c r="B74" s="53"/>
      <c r="C74" s="5"/>
      <c r="D74" s="5"/>
      <c r="E74" s="49"/>
      <c r="F74" s="53"/>
      <c r="G74" s="5"/>
      <c r="H74" s="53"/>
      <c r="I74" s="44"/>
      <c r="J74" s="53"/>
      <c r="K74" s="47"/>
      <c r="L74" s="47"/>
      <c r="M74" s="5"/>
      <c r="N74" s="63"/>
      <c r="O74" s="16"/>
      <c r="P74" s="60"/>
      <c r="Q74" s="60"/>
      <c r="R74" s="46"/>
    </row>
    <row r="75" spans="1:18" ht="18.75">
      <c r="A75" s="37"/>
      <c r="B75" s="53"/>
      <c r="C75" s="5"/>
      <c r="D75" s="5"/>
      <c r="E75" s="49"/>
      <c r="F75" s="53"/>
      <c r="G75" s="5"/>
      <c r="H75" s="53"/>
      <c r="I75" s="44"/>
      <c r="J75" s="53"/>
      <c r="K75" s="47"/>
      <c r="L75" s="47"/>
      <c r="M75" s="5"/>
      <c r="N75" s="63"/>
      <c r="O75" s="16"/>
      <c r="P75" s="60"/>
      <c r="Q75" s="60"/>
      <c r="R75" s="46"/>
    </row>
    <row r="76" spans="1:18" ht="18.75">
      <c r="A76" s="37"/>
      <c r="B76" s="53"/>
      <c r="C76" s="5"/>
      <c r="D76" s="5"/>
      <c r="E76" s="49"/>
      <c r="F76" s="53"/>
      <c r="G76" s="5"/>
      <c r="H76" s="53"/>
      <c r="I76" s="44"/>
      <c r="J76" s="53"/>
      <c r="K76" s="47"/>
      <c r="L76" s="47"/>
      <c r="M76" s="5"/>
      <c r="N76" s="63"/>
      <c r="O76" s="16"/>
      <c r="P76" s="60"/>
      <c r="Q76" s="60"/>
      <c r="R76" s="46"/>
    </row>
    <row r="77" spans="1:18" ht="18.75">
      <c r="A77" s="37"/>
      <c r="B77" s="53"/>
      <c r="C77" s="5"/>
      <c r="D77" s="5"/>
      <c r="E77" s="49"/>
      <c r="F77" s="53"/>
      <c r="G77" s="5"/>
      <c r="H77" s="53"/>
      <c r="I77" s="44"/>
      <c r="J77" s="53"/>
      <c r="K77" s="47"/>
      <c r="L77" s="47"/>
      <c r="M77" s="5"/>
      <c r="N77" s="63"/>
      <c r="O77" s="17"/>
      <c r="P77" s="60"/>
      <c r="Q77" s="60"/>
      <c r="R77" s="46"/>
    </row>
    <row r="78" spans="1:18" ht="18.75">
      <c r="A78" s="37"/>
      <c r="B78" s="53"/>
      <c r="C78" s="5"/>
      <c r="D78" s="5"/>
      <c r="E78" s="49"/>
      <c r="F78" s="53"/>
      <c r="G78" s="5"/>
      <c r="H78" s="53"/>
      <c r="I78" s="44"/>
      <c r="J78" s="53"/>
      <c r="K78" s="47"/>
      <c r="L78" s="47"/>
      <c r="M78" s="5"/>
      <c r="N78" s="63"/>
      <c r="O78" s="18"/>
      <c r="P78" s="60"/>
      <c r="Q78" s="60"/>
      <c r="R78" s="46"/>
    </row>
    <row r="79" spans="1:18" ht="18.75">
      <c r="A79" s="37"/>
      <c r="B79" s="53"/>
      <c r="C79" s="5"/>
      <c r="D79" s="5"/>
      <c r="E79" s="49"/>
      <c r="F79" s="53"/>
      <c r="G79" s="5"/>
      <c r="H79" s="53"/>
      <c r="I79" s="44"/>
      <c r="J79" s="53"/>
      <c r="K79" s="47"/>
      <c r="L79" s="47"/>
      <c r="M79" s="5"/>
      <c r="N79" s="63"/>
      <c r="O79" s="18"/>
      <c r="P79" s="60"/>
      <c r="Q79" s="60"/>
      <c r="R79" s="46"/>
    </row>
    <row r="80" spans="1:18" ht="18.75">
      <c r="A80" s="37"/>
      <c r="B80" s="53"/>
      <c r="C80" s="5"/>
      <c r="D80" s="5"/>
      <c r="E80" s="49"/>
      <c r="F80" s="53"/>
      <c r="G80" s="5"/>
      <c r="H80" s="53"/>
      <c r="I80" s="44"/>
      <c r="J80" s="53"/>
      <c r="K80" s="47"/>
      <c r="L80" s="47"/>
      <c r="M80" s="5"/>
      <c r="N80" s="63"/>
      <c r="O80" s="18"/>
      <c r="P80" s="60"/>
      <c r="Q80" s="60"/>
      <c r="R80" s="46"/>
    </row>
    <row r="81" spans="1:18" ht="18.75">
      <c r="A81" s="37"/>
      <c r="B81" s="53"/>
      <c r="C81" s="5"/>
      <c r="D81" s="5"/>
      <c r="E81" s="49"/>
      <c r="F81" s="53"/>
      <c r="G81" s="5"/>
      <c r="H81" s="53"/>
      <c r="I81" s="44"/>
      <c r="J81" s="53"/>
      <c r="K81" s="47"/>
      <c r="L81" s="47"/>
      <c r="M81" s="5"/>
      <c r="N81" s="63"/>
      <c r="O81" s="18"/>
      <c r="P81" s="60"/>
      <c r="Q81" s="60"/>
      <c r="R81" s="46"/>
    </row>
    <row r="82" spans="1:18" ht="18.75">
      <c r="A82" s="37"/>
      <c r="B82" s="53"/>
      <c r="C82" s="5"/>
      <c r="D82" s="5"/>
      <c r="E82" s="49"/>
      <c r="F82" s="53"/>
      <c r="G82" s="5"/>
      <c r="H82" s="53"/>
      <c r="I82" s="44"/>
      <c r="J82" s="53"/>
      <c r="K82" s="47"/>
      <c r="L82" s="47"/>
      <c r="M82" s="5"/>
      <c r="N82" s="63"/>
      <c r="O82" s="16"/>
      <c r="P82" s="60"/>
      <c r="Q82" s="60"/>
      <c r="R82" s="46"/>
    </row>
    <row r="83" spans="1:18" ht="18.75">
      <c r="A83" s="37"/>
      <c r="B83" s="53"/>
      <c r="C83" s="5"/>
      <c r="D83" s="5"/>
      <c r="E83" s="49"/>
      <c r="F83" s="53"/>
      <c r="G83" s="5"/>
      <c r="H83" s="53"/>
      <c r="I83" s="44"/>
      <c r="J83" s="53"/>
      <c r="K83" s="47"/>
      <c r="L83" s="47"/>
      <c r="M83" s="5"/>
      <c r="N83" s="63"/>
      <c r="O83" s="18"/>
      <c r="P83" s="60"/>
      <c r="Q83" s="60"/>
      <c r="R83" s="46"/>
    </row>
    <row r="84" spans="1:18" ht="18.75">
      <c r="A84" s="37"/>
      <c r="B84" s="53"/>
      <c r="C84" s="5"/>
      <c r="D84" s="5"/>
      <c r="E84" s="49"/>
      <c r="F84" s="53"/>
      <c r="G84" s="5"/>
      <c r="H84" s="53"/>
      <c r="I84" s="44"/>
      <c r="J84" s="53"/>
      <c r="K84" s="47"/>
      <c r="L84" s="47"/>
      <c r="M84" s="5"/>
      <c r="N84" s="63"/>
      <c r="O84" s="18"/>
      <c r="P84" s="60"/>
      <c r="Q84" s="60"/>
      <c r="R84" s="46"/>
    </row>
    <row r="85" spans="1:18" ht="18.75">
      <c r="A85" s="37"/>
      <c r="B85" s="53"/>
      <c r="C85" s="5"/>
      <c r="D85" s="5"/>
      <c r="E85" s="49"/>
      <c r="F85" s="53"/>
      <c r="G85" s="5"/>
      <c r="H85" s="53"/>
      <c r="I85" s="44"/>
      <c r="J85" s="53"/>
      <c r="K85" s="47"/>
      <c r="L85" s="47"/>
      <c r="M85" s="5"/>
      <c r="N85" s="63"/>
      <c r="O85" s="16"/>
      <c r="P85" s="60"/>
      <c r="Q85" s="60"/>
      <c r="R85" s="46"/>
    </row>
    <row r="86" spans="1:18" ht="18.75">
      <c r="A86" s="37"/>
      <c r="B86" s="53"/>
      <c r="C86" s="5"/>
      <c r="D86" s="5"/>
      <c r="E86" s="49"/>
      <c r="F86" s="53"/>
      <c r="G86" s="5"/>
      <c r="H86" s="53"/>
      <c r="I86" s="44"/>
      <c r="J86" s="53"/>
      <c r="K86" s="47"/>
      <c r="L86" s="47"/>
      <c r="M86" s="5"/>
      <c r="N86" s="63"/>
      <c r="O86" s="16"/>
      <c r="P86" s="60"/>
      <c r="Q86" s="60"/>
      <c r="R86" s="46"/>
    </row>
    <row r="87" spans="1:18" ht="18.75">
      <c r="A87" s="37"/>
      <c r="B87" s="53"/>
      <c r="C87" s="5"/>
      <c r="D87" s="5"/>
      <c r="E87" s="49"/>
      <c r="F87" s="53"/>
      <c r="G87" s="5"/>
      <c r="H87" s="53"/>
      <c r="I87" s="44"/>
      <c r="J87" s="53"/>
      <c r="K87" s="47"/>
      <c r="L87" s="47"/>
      <c r="M87" s="5"/>
      <c r="N87" s="63"/>
      <c r="O87" s="18"/>
      <c r="P87" s="60"/>
      <c r="Q87" s="60"/>
      <c r="R87" s="46"/>
    </row>
    <row r="88" spans="1:18" ht="18.75">
      <c r="A88" s="37"/>
      <c r="B88" s="53"/>
      <c r="C88" s="5"/>
      <c r="D88" s="5"/>
      <c r="E88" s="49"/>
      <c r="F88" s="53"/>
      <c r="G88" s="5"/>
      <c r="H88" s="53"/>
      <c r="I88" s="44"/>
      <c r="J88" s="53"/>
      <c r="K88" s="47"/>
      <c r="L88" s="47"/>
      <c r="M88" s="5"/>
      <c r="N88" s="63"/>
      <c r="O88" s="18"/>
      <c r="P88" s="60"/>
      <c r="Q88" s="60"/>
      <c r="R88" s="46"/>
    </row>
    <row r="89" spans="1:18" ht="18.75">
      <c r="A89" s="37"/>
      <c r="B89" s="53"/>
      <c r="C89" s="5"/>
      <c r="D89" s="5"/>
      <c r="E89" s="49"/>
      <c r="F89" s="53"/>
      <c r="G89" s="5"/>
      <c r="H89" s="53"/>
      <c r="I89" s="44"/>
      <c r="J89" s="53"/>
      <c r="K89" s="47"/>
      <c r="L89" s="47"/>
      <c r="M89" s="5"/>
      <c r="N89" s="63"/>
      <c r="O89" s="16"/>
      <c r="P89" s="60"/>
      <c r="Q89" s="60"/>
      <c r="R89" s="46"/>
    </row>
    <row r="90" spans="1:18" ht="18.75">
      <c r="A90" s="37"/>
      <c r="B90" s="53"/>
      <c r="C90" s="5"/>
      <c r="D90" s="5"/>
      <c r="E90" s="49"/>
      <c r="F90" s="53"/>
      <c r="G90" s="5"/>
      <c r="H90" s="53"/>
      <c r="I90" s="44"/>
      <c r="J90" s="53"/>
      <c r="K90" s="47"/>
      <c r="L90" s="47"/>
      <c r="M90" s="5"/>
      <c r="N90" s="63"/>
      <c r="O90" s="16"/>
      <c r="P90" s="60"/>
      <c r="Q90" s="60"/>
      <c r="R90" s="46"/>
    </row>
    <row r="91" spans="1:18" ht="18.75">
      <c r="A91" s="37"/>
      <c r="B91" s="53"/>
      <c r="C91" s="5"/>
      <c r="D91" s="5"/>
      <c r="E91" s="49"/>
      <c r="F91" s="53"/>
      <c r="G91" s="5"/>
      <c r="H91" s="53"/>
      <c r="I91" s="44"/>
      <c r="J91" s="53"/>
      <c r="K91" s="47"/>
      <c r="L91" s="47"/>
      <c r="M91" s="5"/>
      <c r="N91" s="63"/>
      <c r="O91" s="16"/>
      <c r="P91" s="60"/>
      <c r="Q91" s="60"/>
      <c r="R91" s="46"/>
    </row>
    <row r="92" spans="1:18" ht="18.75">
      <c r="A92" s="37"/>
      <c r="B92" s="53"/>
      <c r="C92" s="5"/>
      <c r="D92" s="5"/>
      <c r="E92" s="49"/>
      <c r="F92" s="53"/>
      <c r="G92" s="5"/>
      <c r="H92" s="53"/>
      <c r="I92" s="44"/>
      <c r="J92" s="53"/>
      <c r="K92" s="47"/>
      <c r="L92" s="47"/>
      <c r="M92" s="5"/>
      <c r="N92" s="63"/>
      <c r="O92" s="19"/>
      <c r="P92" s="60"/>
      <c r="Q92" s="60"/>
      <c r="R92" s="46"/>
    </row>
    <row r="93" spans="1:18" ht="18.75">
      <c r="A93" s="37"/>
      <c r="B93" s="53"/>
      <c r="C93" s="39"/>
      <c r="D93" s="5"/>
      <c r="E93" s="49"/>
      <c r="F93" s="53"/>
      <c r="G93" s="39"/>
      <c r="H93" s="43"/>
      <c r="I93" s="44"/>
      <c r="J93" s="45"/>
      <c r="K93" s="47"/>
      <c r="L93" s="38"/>
      <c r="M93" s="39"/>
      <c r="N93" s="63"/>
      <c r="O93" s="7"/>
      <c r="P93" s="61"/>
      <c r="Q93" s="60"/>
      <c r="R93" s="46"/>
    </row>
    <row r="94" spans="1:18" ht="18.75">
      <c r="A94" s="37"/>
      <c r="B94" s="53"/>
      <c r="C94" s="39"/>
      <c r="D94" s="40"/>
      <c r="E94" s="41"/>
      <c r="F94" s="42"/>
      <c r="G94" s="39"/>
      <c r="H94" s="43"/>
      <c r="I94" s="44"/>
      <c r="J94" s="45"/>
      <c r="K94" s="47"/>
      <c r="L94" s="38"/>
      <c r="M94" s="39"/>
      <c r="N94" s="63"/>
      <c r="O94" s="7"/>
      <c r="P94" s="61"/>
      <c r="Q94" s="60"/>
      <c r="R94" s="46"/>
    </row>
    <row r="95" spans="1:18" ht="18.75">
      <c r="A95" s="37"/>
      <c r="B95" s="53"/>
      <c r="C95" s="5"/>
      <c r="D95" s="5"/>
      <c r="E95" s="49"/>
      <c r="F95" s="50"/>
      <c r="G95" s="5"/>
      <c r="H95" s="43"/>
      <c r="I95" s="44"/>
      <c r="J95" s="51"/>
      <c r="K95" s="47"/>
      <c r="L95" s="51"/>
      <c r="M95" s="5"/>
      <c r="N95" s="63"/>
      <c r="O95" s="11"/>
      <c r="P95" s="60"/>
      <c r="Q95" s="60"/>
      <c r="R95" s="46"/>
    </row>
    <row r="96" spans="1:18" ht="18.75">
      <c r="A96" s="37"/>
      <c r="B96" s="53"/>
      <c r="C96" s="5"/>
      <c r="D96" s="5"/>
      <c r="E96" s="49"/>
      <c r="F96" s="50"/>
      <c r="G96" s="5"/>
      <c r="H96" s="43"/>
      <c r="I96" s="44"/>
      <c r="J96" s="47"/>
      <c r="K96" s="47"/>
      <c r="L96" s="51"/>
      <c r="M96" s="5"/>
      <c r="N96" s="63"/>
      <c r="O96" s="7"/>
      <c r="P96" s="61"/>
      <c r="Q96" s="60"/>
      <c r="R96" s="46"/>
    </row>
    <row r="97" spans="1:18" ht="18.75">
      <c r="A97" s="37"/>
      <c r="B97" s="53"/>
      <c r="C97" s="5"/>
      <c r="D97" s="5"/>
      <c r="E97" s="49"/>
      <c r="F97" s="53"/>
      <c r="G97" s="5"/>
      <c r="H97" s="53"/>
      <c r="I97" s="44"/>
      <c r="J97" s="53"/>
      <c r="K97" s="47"/>
      <c r="L97" s="47"/>
      <c r="M97" s="5"/>
      <c r="N97" s="63"/>
      <c r="O97" s="11"/>
      <c r="P97" s="60"/>
      <c r="Q97" s="60"/>
      <c r="R97" s="46"/>
    </row>
    <row r="98" spans="1:18" ht="18.75">
      <c r="A98" s="37"/>
      <c r="B98" s="53"/>
      <c r="C98" s="5"/>
      <c r="D98" s="5"/>
      <c r="E98" s="49"/>
      <c r="F98" s="53"/>
      <c r="G98" s="5"/>
      <c r="H98" s="53"/>
      <c r="I98" s="44"/>
      <c r="J98" s="53"/>
      <c r="K98" s="47"/>
      <c r="L98" s="47"/>
      <c r="M98" s="5"/>
      <c r="N98" s="63"/>
      <c r="O98" s="7"/>
      <c r="P98" s="60"/>
      <c r="Q98" s="60"/>
      <c r="R98" s="46"/>
    </row>
    <row r="99" spans="1:18" ht="18.75">
      <c r="A99" s="37"/>
      <c r="B99" s="53"/>
      <c r="C99" s="5"/>
      <c r="D99" s="5"/>
      <c r="E99" s="49"/>
      <c r="F99" s="53"/>
      <c r="G99" s="5"/>
      <c r="H99" s="53"/>
      <c r="I99" s="44"/>
      <c r="J99" s="53"/>
      <c r="K99" s="47"/>
      <c r="L99" s="47"/>
      <c r="M99" s="5"/>
      <c r="N99" s="63"/>
      <c r="O99" s="11"/>
      <c r="P99" s="60"/>
      <c r="Q99" s="60"/>
      <c r="R99" s="46"/>
    </row>
    <row r="100" spans="1:18" ht="18.75">
      <c r="A100" s="37"/>
      <c r="B100" s="53"/>
      <c r="C100" s="5"/>
      <c r="D100" s="5"/>
      <c r="E100" s="49"/>
      <c r="F100" s="53"/>
      <c r="G100" s="5"/>
      <c r="H100" s="53"/>
      <c r="I100" s="44"/>
      <c r="J100" s="53"/>
      <c r="K100" s="47"/>
      <c r="L100" s="47"/>
      <c r="M100" s="5"/>
      <c r="N100" s="63"/>
      <c r="O100" s="7"/>
      <c r="P100" s="60"/>
      <c r="Q100" s="60"/>
      <c r="R100" s="46"/>
    </row>
    <row r="101" spans="1:18" ht="18.75">
      <c r="A101" s="37"/>
      <c r="B101" s="53"/>
      <c r="C101" s="5"/>
      <c r="D101" s="5"/>
      <c r="E101" s="49"/>
      <c r="F101" s="53"/>
      <c r="G101" s="5"/>
      <c r="H101" s="53"/>
      <c r="I101" s="44"/>
      <c r="J101" s="53"/>
      <c r="K101" s="47"/>
      <c r="L101" s="47"/>
      <c r="M101" s="5"/>
      <c r="N101" s="63"/>
      <c r="O101" s="15"/>
      <c r="P101" s="60"/>
      <c r="Q101" s="60"/>
      <c r="R101" s="46"/>
    </row>
    <row r="102" spans="1:18" ht="18.75">
      <c r="A102" s="37"/>
      <c r="B102" s="53"/>
      <c r="C102" s="5"/>
      <c r="D102" s="5"/>
      <c r="E102" s="49"/>
      <c r="F102" s="53"/>
      <c r="G102" s="5"/>
      <c r="H102" s="53"/>
      <c r="I102" s="44"/>
      <c r="J102" s="53"/>
      <c r="K102" s="47"/>
      <c r="L102" s="47"/>
      <c r="M102" s="5"/>
      <c r="N102" s="63"/>
      <c r="O102" s="16"/>
      <c r="P102" s="60"/>
      <c r="Q102" s="60"/>
      <c r="R102" s="46"/>
    </row>
    <row r="103" spans="1:18" ht="18.75">
      <c r="A103" s="37"/>
      <c r="B103" s="53"/>
      <c r="C103" s="5"/>
      <c r="D103" s="5"/>
      <c r="E103" s="49"/>
      <c r="F103" s="53"/>
      <c r="G103" s="5"/>
      <c r="H103" s="53"/>
      <c r="I103" s="44"/>
      <c r="J103" s="53"/>
      <c r="K103" s="47"/>
      <c r="L103" s="47"/>
      <c r="M103" s="5"/>
      <c r="N103" s="63"/>
      <c r="O103" s="16"/>
      <c r="P103" s="60"/>
      <c r="Q103" s="60"/>
      <c r="R103" s="46"/>
    </row>
    <row r="104" spans="1:18" ht="18.75">
      <c r="A104" s="37"/>
      <c r="B104" s="53"/>
      <c r="C104" s="5"/>
      <c r="D104" s="5"/>
      <c r="E104" s="49"/>
      <c r="F104" s="53"/>
      <c r="G104" s="5"/>
      <c r="H104" s="53"/>
      <c r="I104" s="44"/>
      <c r="J104" s="53"/>
      <c r="K104" s="47"/>
      <c r="L104" s="47"/>
      <c r="M104" s="5"/>
      <c r="N104" s="63"/>
      <c r="O104" s="16"/>
      <c r="P104" s="60"/>
      <c r="Q104" s="60"/>
      <c r="R104" s="46"/>
    </row>
    <row r="105" spans="1:18" ht="18.75">
      <c r="A105" s="37"/>
      <c r="B105" s="53"/>
      <c r="C105" s="5"/>
      <c r="D105" s="5"/>
      <c r="E105" s="49"/>
      <c r="F105" s="53"/>
      <c r="G105" s="5"/>
      <c r="H105" s="53"/>
      <c r="I105" s="44"/>
      <c r="J105" s="53"/>
      <c r="K105" s="47"/>
      <c r="L105" s="47"/>
      <c r="M105" s="5"/>
      <c r="N105" s="63"/>
      <c r="O105" s="16"/>
      <c r="P105" s="60"/>
      <c r="Q105" s="60"/>
      <c r="R105" s="46"/>
    </row>
    <row r="106" spans="1:18" ht="18.75">
      <c r="A106" s="37"/>
      <c r="B106" s="53"/>
      <c r="C106" s="5"/>
      <c r="D106" s="5"/>
      <c r="E106" s="49"/>
      <c r="F106" s="53"/>
      <c r="G106" s="5"/>
      <c r="H106" s="53"/>
      <c r="I106" s="44"/>
      <c r="J106" s="53"/>
      <c r="K106" s="47"/>
      <c r="L106" s="47"/>
      <c r="M106" s="5"/>
      <c r="N106" s="63"/>
      <c r="O106" s="17"/>
      <c r="P106" s="60"/>
      <c r="Q106" s="60"/>
      <c r="R106" s="46"/>
    </row>
    <row r="107" spans="1:18" ht="18.75">
      <c r="A107" s="37"/>
      <c r="B107" s="53"/>
      <c r="C107" s="5"/>
      <c r="D107" s="5"/>
      <c r="E107" s="49"/>
      <c r="F107" s="53"/>
      <c r="G107" s="5"/>
      <c r="H107" s="53"/>
      <c r="I107" s="44"/>
      <c r="J107" s="53"/>
      <c r="K107" s="47"/>
      <c r="L107" s="47"/>
      <c r="M107" s="5"/>
      <c r="N107" s="63"/>
      <c r="O107" s="18"/>
      <c r="P107" s="60"/>
      <c r="Q107" s="60"/>
      <c r="R107" s="46"/>
    </row>
    <row r="108" spans="1:18" ht="18.75">
      <c r="A108" s="37"/>
      <c r="B108" s="53"/>
      <c r="C108" s="5"/>
      <c r="D108" s="5"/>
      <c r="E108" s="49"/>
      <c r="F108" s="53"/>
      <c r="G108" s="5"/>
      <c r="H108" s="53"/>
      <c r="I108" s="44"/>
      <c r="J108" s="53"/>
      <c r="K108" s="47"/>
      <c r="L108" s="47"/>
      <c r="M108" s="5"/>
      <c r="N108" s="63"/>
      <c r="O108" s="18"/>
      <c r="P108" s="60"/>
      <c r="Q108" s="60"/>
      <c r="R108" s="46"/>
    </row>
    <row r="109" spans="1:18" ht="18.75">
      <c r="A109" s="37"/>
      <c r="B109" s="53"/>
      <c r="C109" s="5"/>
      <c r="D109" s="5"/>
      <c r="E109" s="49"/>
      <c r="F109" s="53"/>
      <c r="G109" s="5"/>
      <c r="H109" s="53"/>
      <c r="I109" s="44"/>
      <c r="J109" s="53"/>
      <c r="K109" s="47"/>
      <c r="L109" s="47"/>
      <c r="M109" s="5"/>
      <c r="N109" s="63"/>
      <c r="O109" s="18"/>
      <c r="P109" s="60"/>
      <c r="Q109" s="60"/>
      <c r="R109" s="46"/>
    </row>
    <row r="110" spans="1:18" ht="18.75">
      <c r="A110" s="37"/>
      <c r="B110" s="53"/>
      <c r="C110" s="5"/>
      <c r="D110" s="5"/>
      <c r="E110" s="49"/>
      <c r="F110" s="53"/>
      <c r="G110" s="5"/>
      <c r="H110" s="53"/>
      <c r="I110" s="44"/>
      <c r="J110" s="53"/>
      <c r="K110" s="47"/>
      <c r="L110" s="47"/>
      <c r="M110" s="5"/>
      <c r="N110" s="63"/>
      <c r="O110" s="18"/>
      <c r="P110" s="60"/>
      <c r="Q110" s="60"/>
      <c r="R110" s="46"/>
    </row>
    <row r="111" spans="1:18" ht="18.75">
      <c r="A111" s="37"/>
      <c r="B111" s="53"/>
      <c r="C111" s="5"/>
      <c r="D111" s="5"/>
      <c r="E111" s="49"/>
      <c r="F111" s="53"/>
      <c r="G111" s="5"/>
      <c r="H111" s="53"/>
      <c r="I111" s="44"/>
      <c r="J111" s="53"/>
      <c r="K111" s="47"/>
      <c r="L111" s="47"/>
      <c r="M111" s="5"/>
      <c r="N111" s="63"/>
      <c r="O111" s="16"/>
      <c r="P111" s="60"/>
      <c r="Q111" s="60"/>
      <c r="R111" s="46"/>
    </row>
    <row r="112" spans="1:18" ht="18.75">
      <c r="A112" s="37"/>
      <c r="B112" s="53"/>
      <c r="C112" s="5"/>
      <c r="D112" s="5"/>
      <c r="E112" s="49"/>
      <c r="F112" s="53"/>
      <c r="G112" s="5"/>
      <c r="H112" s="53"/>
      <c r="I112" s="44"/>
      <c r="J112" s="53"/>
      <c r="K112" s="47"/>
      <c r="L112" s="47"/>
      <c r="M112" s="5"/>
      <c r="N112" s="63"/>
      <c r="O112" s="18"/>
      <c r="P112" s="60"/>
      <c r="Q112" s="60"/>
      <c r="R112" s="46"/>
    </row>
    <row r="113" spans="1:18" ht="18.75">
      <c r="A113" s="37"/>
      <c r="B113" s="53"/>
      <c r="C113" s="5"/>
      <c r="D113" s="5"/>
      <c r="E113" s="49"/>
      <c r="F113" s="53"/>
      <c r="G113" s="5"/>
      <c r="H113" s="53"/>
      <c r="I113" s="44"/>
      <c r="J113" s="53"/>
      <c r="K113" s="47"/>
      <c r="L113" s="47"/>
      <c r="M113" s="5"/>
      <c r="N113" s="63"/>
      <c r="O113" s="18"/>
      <c r="P113" s="60"/>
      <c r="Q113" s="60"/>
      <c r="R113" s="46"/>
    </row>
    <row r="114" spans="1:18" ht="18.75">
      <c r="A114" s="37"/>
      <c r="B114" s="53"/>
      <c r="C114" s="5"/>
      <c r="D114" s="5"/>
      <c r="E114" s="49"/>
      <c r="F114" s="53"/>
      <c r="G114" s="5"/>
      <c r="H114" s="53"/>
      <c r="I114" s="44"/>
      <c r="J114" s="53"/>
      <c r="K114" s="47"/>
      <c r="L114" s="47"/>
      <c r="M114" s="5"/>
      <c r="N114" s="63"/>
      <c r="O114" s="16"/>
      <c r="P114" s="60"/>
      <c r="Q114" s="60"/>
      <c r="R114" s="46"/>
    </row>
    <row r="115" spans="1:18" ht="18.75">
      <c r="A115" s="37"/>
      <c r="B115" s="53"/>
      <c r="C115" s="5"/>
      <c r="D115" s="5"/>
      <c r="E115" s="49"/>
      <c r="F115" s="53"/>
      <c r="G115" s="5"/>
      <c r="H115" s="53"/>
      <c r="I115" s="44"/>
      <c r="J115" s="53"/>
      <c r="K115" s="47"/>
      <c r="L115" s="47"/>
      <c r="M115" s="5"/>
      <c r="N115" s="63"/>
      <c r="O115" s="16"/>
      <c r="P115" s="60"/>
      <c r="Q115" s="60"/>
      <c r="R115" s="46"/>
    </row>
    <row r="116" spans="1:18" ht="18.75">
      <c r="A116" s="37"/>
      <c r="B116" s="53"/>
      <c r="C116" s="5"/>
      <c r="D116" s="5"/>
      <c r="E116" s="49"/>
      <c r="F116" s="53"/>
      <c r="G116" s="5"/>
      <c r="H116" s="53"/>
      <c r="I116" s="44"/>
      <c r="J116" s="53"/>
      <c r="K116" s="47"/>
      <c r="L116" s="47"/>
      <c r="M116" s="5"/>
      <c r="N116" s="63"/>
      <c r="O116" s="18"/>
      <c r="P116" s="60"/>
      <c r="Q116" s="60"/>
      <c r="R116" s="46"/>
    </row>
    <row r="117" spans="1:18" ht="18.75">
      <c r="A117" s="37"/>
      <c r="B117" s="53"/>
      <c r="C117" s="5"/>
      <c r="D117" s="5"/>
      <c r="E117" s="49"/>
      <c r="F117" s="53"/>
      <c r="G117" s="5"/>
      <c r="H117" s="53"/>
      <c r="I117" s="44"/>
      <c r="J117" s="53"/>
      <c r="K117" s="47"/>
      <c r="L117" s="47"/>
      <c r="M117" s="5"/>
      <c r="N117" s="63"/>
      <c r="O117" s="18"/>
      <c r="P117" s="60"/>
      <c r="Q117" s="60"/>
      <c r="R117" s="46"/>
    </row>
    <row r="118" spans="1:18" ht="18.75">
      <c r="A118" s="37"/>
      <c r="B118" s="53"/>
      <c r="C118" s="5"/>
      <c r="D118" s="5"/>
      <c r="E118" s="49"/>
      <c r="F118" s="53"/>
      <c r="G118" s="5"/>
      <c r="H118" s="53"/>
      <c r="I118" s="44"/>
      <c r="J118" s="53"/>
      <c r="K118" s="47"/>
      <c r="L118" s="47"/>
      <c r="M118" s="5"/>
      <c r="N118" s="63"/>
      <c r="O118" s="16"/>
      <c r="P118" s="60"/>
      <c r="Q118" s="60"/>
      <c r="R118" s="46"/>
    </row>
    <row r="119" spans="1:18" ht="18.75">
      <c r="A119" s="37"/>
      <c r="B119" s="53"/>
      <c r="C119" s="5"/>
      <c r="D119" s="5"/>
      <c r="E119" s="49"/>
      <c r="F119" s="53"/>
      <c r="G119" s="5"/>
      <c r="H119" s="53"/>
      <c r="I119" s="44"/>
      <c r="J119" s="53"/>
      <c r="K119" s="47"/>
      <c r="L119" s="47"/>
      <c r="M119" s="5"/>
      <c r="N119" s="63"/>
      <c r="O119" s="16"/>
      <c r="P119" s="60"/>
      <c r="Q119" s="60"/>
      <c r="R119" s="46"/>
    </row>
    <row r="120" spans="1:18" ht="18.75">
      <c r="A120" s="37"/>
      <c r="B120" s="53"/>
      <c r="C120" s="5"/>
      <c r="D120" s="5"/>
      <c r="E120" s="49"/>
      <c r="F120" s="53"/>
      <c r="G120" s="5"/>
      <c r="H120" s="53"/>
      <c r="I120" s="44"/>
      <c r="J120" s="53"/>
      <c r="K120" s="47"/>
      <c r="L120" s="47"/>
      <c r="M120" s="5"/>
      <c r="N120" s="63"/>
      <c r="O120" s="16"/>
      <c r="P120" s="60"/>
      <c r="Q120" s="60"/>
      <c r="R120" s="46"/>
    </row>
    <row r="121" spans="1:18" ht="18.75">
      <c r="A121" s="37"/>
      <c r="B121" s="53"/>
      <c r="C121" s="5"/>
      <c r="D121" s="5"/>
      <c r="E121" s="49"/>
      <c r="F121" s="53"/>
      <c r="G121" s="5"/>
      <c r="H121" s="53"/>
      <c r="I121" s="44"/>
      <c r="J121" s="53"/>
      <c r="K121" s="47"/>
      <c r="L121" s="47"/>
      <c r="M121" s="5"/>
      <c r="N121" s="63"/>
      <c r="O121" s="19"/>
      <c r="P121" s="60"/>
      <c r="Q121" s="60"/>
      <c r="R121" s="46"/>
    </row>
    <row r="122" spans="1:18" ht="18.75">
      <c r="A122" s="37"/>
      <c r="B122" s="53"/>
      <c r="C122" s="39"/>
      <c r="D122" s="5"/>
      <c r="E122" s="49"/>
      <c r="F122" s="53"/>
      <c r="G122" s="39"/>
      <c r="H122" s="43"/>
      <c r="I122" s="44"/>
      <c r="J122" s="45"/>
      <c r="K122" s="47"/>
      <c r="L122" s="38"/>
      <c r="M122" s="39"/>
      <c r="N122" s="63"/>
      <c r="O122" s="7"/>
      <c r="P122" s="61"/>
      <c r="Q122" s="60"/>
      <c r="R122" s="46"/>
    </row>
    <row r="123" spans="1:18" ht="18.75">
      <c r="A123" s="37"/>
      <c r="B123" s="53"/>
      <c r="C123" s="5"/>
      <c r="D123" s="5"/>
      <c r="E123" s="49"/>
      <c r="F123" s="53"/>
      <c r="G123" s="5"/>
      <c r="H123" s="53"/>
      <c r="I123" s="44"/>
      <c r="J123" s="53"/>
      <c r="K123" s="47"/>
      <c r="L123" s="38"/>
      <c r="M123" s="39"/>
      <c r="N123" s="8"/>
      <c r="O123" s="7"/>
      <c r="P123" s="61"/>
      <c r="Q123" s="60"/>
      <c r="R123" s="46"/>
    </row>
    <row r="124" spans="1:18" ht="18.75">
      <c r="A124" s="37"/>
      <c r="B124" s="53"/>
      <c r="C124" s="5"/>
      <c r="D124" s="5"/>
      <c r="E124" s="49"/>
      <c r="F124" s="53"/>
      <c r="G124" s="5"/>
      <c r="H124" s="53"/>
      <c r="I124" s="44"/>
      <c r="J124" s="53"/>
      <c r="K124" s="47"/>
      <c r="L124" s="51"/>
      <c r="M124" s="5"/>
      <c r="N124" s="8"/>
      <c r="O124" s="11"/>
      <c r="P124" s="60"/>
      <c r="Q124" s="60"/>
      <c r="R124" s="46"/>
    </row>
    <row r="125" spans="1:18" ht="18.75">
      <c r="A125" s="37"/>
      <c r="B125" s="53"/>
      <c r="C125" s="5"/>
      <c r="D125" s="5"/>
      <c r="E125" s="49"/>
      <c r="F125" s="53"/>
      <c r="G125" s="5"/>
      <c r="H125" s="53"/>
      <c r="I125" s="44"/>
      <c r="J125" s="53"/>
      <c r="K125" s="47"/>
      <c r="L125" s="51"/>
      <c r="M125" s="5"/>
      <c r="N125" s="8"/>
      <c r="O125" s="7"/>
      <c r="P125" s="61"/>
      <c r="Q125" s="60"/>
      <c r="R125" s="46"/>
    </row>
    <row r="126" spans="1:18" ht="18.75">
      <c r="A126" s="37"/>
      <c r="B126" s="53"/>
      <c r="C126" s="5"/>
      <c r="D126" s="5"/>
      <c r="E126" s="49"/>
      <c r="F126" s="53"/>
      <c r="G126" s="5"/>
      <c r="H126" s="53"/>
      <c r="I126" s="44"/>
      <c r="J126" s="53"/>
      <c r="K126" s="47"/>
      <c r="L126" s="47"/>
      <c r="M126" s="5"/>
      <c r="N126" s="8"/>
      <c r="O126" s="11"/>
      <c r="P126" s="60"/>
      <c r="Q126" s="60"/>
      <c r="R126" s="46"/>
    </row>
    <row r="127" spans="1:18" ht="18.75">
      <c r="A127" s="37"/>
      <c r="B127" s="53"/>
      <c r="C127" s="5"/>
      <c r="D127" s="5"/>
      <c r="E127" s="49"/>
      <c r="F127" s="53"/>
      <c r="G127" s="5"/>
      <c r="H127" s="53"/>
      <c r="I127" s="44"/>
      <c r="J127" s="53"/>
      <c r="K127" s="47"/>
      <c r="L127" s="47"/>
      <c r="M127" s="5"/>
      <c r="N127" s="8"/>
      <c r="O127" s="7"/>
      <c r="P127" s="60"/>
      <c r="Q127" s="60"/>
      <c r="R127" s="46"/>
    </row>
    <row r="128" spans="1:18" ht="18.75">
      <c r="A128" s="37"/>
      <c r="B128" s="53"/>
      <c r="C128" s="5"/>
      <c r="D128" s="5"/>
      <c r="E128" s="49"/>
      <c r="F128" s="53"/>
      <c r="G128" s="5"/>
      <c r="H128" s="53"/>
      <c r="I128" s="44"/>
      <c r="J128" s="53"/>
      <c r="K128" s="47"/>
      <c r="L128" s="47"/>
      <c r="M128" s="5"/>
      <c r="N128" s="8"/>
      <c r="O128" s="11"/>
      <c r="P128" s="60"/>
      <c r="Q128" s="60"/>
      <c r="R128" s="46"/>
    </row>
    <row r="129" spans="1:18" ht="18.75">
      <c r="A129" s="37"/>
      <c r="B129" s="53"/>
      <c r="C129" s="5"/>
      <c r="D129" s="5"/>
      <c r="E129" s="49"/>
      <c r="F129" s="53"/>
      <c r="G129" s="5"/>
      <c r="H129" s="53"/>
      <c r="I129" s="44"/>
      <c r="J129" s="53"/>
      <c r="K129" s="47"/>
      <c r="L129" s="47"/>
      <c r="M129" s="5"/>
      <c r="N129" s="8"/>
      <c r="O129" s="7"/>
      <c r="P129" s="60"/>
      <c r="Q129" s="60"/>
      <c r="R129" s="46"/>
    </row>
    <row r="130" spans="1:18" ht="18.75">
      <c r="A130" s="37"/>
      <c r="B130" s="53"/>
      <c r="C130" s="5"/>
      <c r="D130" s="5"/>
      <c r="E130" s="49"/>
      <c r="F130" s="53"/>
      <c r="G130" s="5"/>
      <c r="H130" s="53"/>
      <c r="I130" s="44"/>
      <c r="J130" s="53"/>
      <c r="K130" s="47"/>
      <c r="L130" s="47"/>
      <c r="M130" s="5"/>
      <c r="N130" s="8"/>
      <c r="O130" s="15"/>
      <c r="P130" s="60"/>
      <c r="Q130" s="60"/>
      <c r="R130" s="46"/>
    </row>
    <row r="131" spans="1:18" ht="18.75">
      <c r="A131" s="37"/>
      <c r="B131" s="53"/>
      <c r="C131" s="5"/>
      <c r="D131" s="5"/>
      <c r="E131" s="49"/>
      <c r="F131" s="53"/>
      <c r="G131" s="5"/>
      <c r="H131" s="53"/>
      <c r="I131" s="44"/>
      <c r="J131" s="53"/>
      <c r="K131" s="47"/>
      <c r="L131" s="47"/>
      <c r="M131" s="5"/>
      <c r="N131" s="8"/>
      <c r="O131" s="16"/>
      <c r="P131" s="60"/>
      <c r="Q131" s="60"/>
      <c r="R131" s="46"/>
    </row>
    <row r="132" spans="1:18" ht="18.75">
      <c r="A132" s="37"/>
      <c r="B132" s="53"/>
      <c r="C132" s="5"/>
      <c r="D132" s="5"/>
      <c r="E132" s="49"/>
      <c r="F132" s="53"/>
      <c r="G132" s="5"/>
      <c r="H132" s="53"/>
      <c r="I132" s="44"/>
      <c r="J132" s="53"/>
      <c r="K132" s="47"/>
      <c r="L132" s="47"/>
      <c r="M132" s="5"/>
      <c r="N132" s="8"/>
      <c r="O132" s="16"/>
      <c r="P132" s="60"/>
      <c r="Q132" s="60"/>
      <c r="R132" s="46"/>
    </row>
    <row r="133" spans="1:18" ht="18.75">
      <c r="A133" s="37"/>
      <c r="B133" s="53"/>
      <c r="C133" s="5"/>
      <c r="D133" s="5"/>
      <c r="E133" s="49"/>
      <c r="F133" s="53"/>
      <c r="G133" s="5"/>
      <c r="H133" s="53"/>
      <c r="I133" s="44"/>
      <c r="J133" s="53"/>
      <c r="K133" s="47"/>
      <c r="L133" s="47"/>
      <c r="M133" s="5"/>
      <c r="N133" s="8"/>
      <c r="O133" s="16"/>
      <c r="P133" s="60"/>
      <c r="Q133" s="60"/>
      <c r="R133" s="46"/>
    </row>
    <row r="134" spans="1:18" ht="18.75">
      <c r="A134" s="37"/>
      <c r="B134" s="53"/>
      <c r="C134" s="5"/>
      <c r="D134" s="5"/>
      <c r="E134" s="49"/>
      <c r="F134" s="53"/>
      <c r="G134" s="5"/>
      <c r="H134" s="53"/>
      <c r="I134" s="44"/>
      <c r="J134" s="53"/>
      <c r="K134" s="47"/>
      <c r="L134" s="47"/>
      <c r="M134" s="5"/>
      <c r="N134" s="8"/>
      <c r="O134" s="16"/>
      <c r="P134" s="60"/>
      <c r="Q134" s="60"/>
      <c r="R134" s="46"/>
    </row>
    <row r="135" spans="1:18" ht="18.75">
      <c r="A135" s="37"/>
      <c r="B135" s="53"/>
      <c r="C135" s="5"/>
      <c r="D135" s="5"/>
      <c r="E135" s="49"/>
      <c r="F135" s="53"/>
      <c r="G135" s="5"/>
      <c r="H135" s="53"/>
      <c r="I135" s="44"/>
      <c r="J135" s="53"/>
      <c r="K135" s="47"/>
      <c r="L135" s="47"/>
      <c r="M135" s="5"/>
      <c r="N135" s="8"/>
      <c r="O135" s="17"/>
      <c r="P135" s="60"/>
      <c r="Q135" s="60"/>
      <c r="R135" s="46"/>
    </row>
    <row r="136" spans="1:18" ht="18.75">
      <c r="A136" s="37"/>
      <c r="B136" s="53"/>
      <c r="C136" s="5"/>
      <c r="D136" s="5"/>
      <c r="E136" s="49"/>
      <c r="F136" s="53"/>
      <c r="G136" s="5"/>
      <c r="H136" s="53"/>
      <c r="I136" s="44"/>
      <c r="J136" s="53"/>
      <c r="K136" s="47"/>
      <c r="L136" s="47"/>
      <c r="M136" s="5"/>
      <c r="N136" s="8"/>
      <c r="O136" s="18"/>
      <c r="P136" s="60"/>
      <c r="Q136" s="60"/>
      <c r="R136" s="46"/>
    </row>
    <row r="137" spans="1:18" ht="18.75">
      <c r="A137" s="37"/>
      <c r="B137" s="53"/>
      <c r="C137" s="5"/>
      <c r="D137" s="5"/>
      <c r="E137" s="49"/>
      <c r="F137" s="53"/>
      <c r="G137" s="5"/>
      <c r="H137" s="53"/>
      <c r="I137" s="44"/>
      <c r="J137" s="53"/>
      <c r="K137" s="47"/>
      <c r="L137" s="47"/>
      <c r="M137" s="5"/>
      <c r="N137" s="8"/>
      <c r="O137" s="18"/>
      <c r="P137" s="60"/>
      <c r="Q137" s="60"/>
      <c r="R137" s="46"/>
    </row>
    <row r="138" spans="1:18" ht="18.75">
      <c r="A138" s="37"/>
      <c r="B138" s="53"/>
      <c r="C138" s="5"/>
      <c r="D138" s="5"/>
      <c r="E138" s="49"/>
      <c r="F138" s="53"/>
      <c r="G138" s="5"/>
      <c r="H138" s="53"/>
      <c r="I138" s="44"/>
      <c r="J138" s="53"/>
      <c r="K138" s="47"/>
      <c r="L138" s="47"/>
      <c r="M138" s="5"/>
      <c r="N138" s="8"/>
      <c r="O138" s="18"/>
      <c r="P138" s="60"/>
      <c r="Q138" s="60"/>
      <c r="R138" s="46"/>
    </row>
    <row r="139" spans="1:18" ht="18.75">
      <c r="A139" s="37"/>
      <c r="B139" s="53"/>
      <c r="C139" s="5"/>
      <c r="D139" s="5"/>
      <c r="E139" s="49"/>
      <c r="F139" s="53"/>
      <c r="G139" s="5"/>
      <c r="H139" s="53"/>
      <c r="I139" s="44"/>
      <c r="J139" s="53"/>
      <c r="K139" s="47"/>
      <c r="L139" s="47"/>
      <c r="M139" s="5"/>
      <c r="N139" s="8"/>
      <c r="O139" s="18"/>
      <c r="P139" s="60"/>
      <c r="Q139" s="60"/>
      <c r="R139" s="46"/>
    </row>
    <row r="140" spans="1:18" ht="18.75">
      <c r="A140" s="37"/>
      <c r="B140" s="53"/>
      <c r="C140" s="5"/>
      <c r="D140" s="5"/>
      <c r="E140" s="49"/>
      <c r="F140" s="53"/>
      <c r="G140" s="5"/>
      <c r="H140" s="53"/>
      <c r="I140" s="44"/>
      <c r="J140" s="53"/>
      <c r="K140" s="47"/>
      <c r="L140" s="47"/>
      <c r="M140" s="5"/>
      <c r="N140" s="8"/>
      <c r="O140" s="16"/>
      <c r="P140" s="60"/>
      <c r="Q140" s="60"/>
      <c r="R140" s="46"/>
    </row>
    <row r="141" spans="1:18" ht="18.75">
      <c r="A141" s="37"/>
      <c r="B141" s="53"/>
      <c r="C141" s="5"/>
      <c r="D141" s="5"/>
      <c r="E141" s="49"/>
      <c r="F141" s="53"/>
      <c r="G141" s="5"/>
      <c r="H141" s="53"/>
      <c r="I141" s="44"/>
      <c r="J141" s="53"/>
      <c r="K141" s="47"/>
      <c r="L141" s="47"/>
      <c r="M141" s="5"/>
      <c r="N141" s="8"/>
      <c r="O141" s="18"/>
      <c r="P141" s="60"/>
      <c r="Q141" s="60"/>
      <c r="R141" s="46"/>
    </row>
    <row r="142" spans="1:18" ht="18.75">
      <c r="A142" s="37"/>
      <c r="B142" s="53"/>
      <c r="C142" s="5"/>
      <c r="D142" s="5"/>
      <c r="E142" s="49"/>
      <c r="F142" s="53"/>
      <c r="G142" s="5"/>
      <c r="H142" s="53"/>
      <c r="I142" s="44"/>
      <c r="J142" s="53"/>
      <c r="K142" s="47"/>
      <c r="L142" s="47"/>
      <c r="M142" s="5"/>
      <c r="N142" s="8"/>
      <c r="O142" s="18"/>
      <c r="P142" s="60"/>
      <c r="Q142" s="60"/>
      <c r="R142" s="46"/>
    </row>
    <row r="143" spans="1:18" ht="18.75">
      <c r="A143" s="37"/>
      <c r="B143" s="53"/>
      <c r="C143" s="5"/>
      <c r="D143" s="5"/>
      <c r="E143" s="49"/>
      <c r="F143" s="53"/>
      <c r="G143" s="5"/>
      <c r="H143" s="53"/>
      <c r="I143" s="44"/>
      <c r="J143" s="53"/>
      <c r="K143" s="47"/>
      <c r="L143" s="47"/>
      <c r="M143" s="5"/>
      <c r="N143" s="8"/>
      <c r="O143" s="16"/>
      <c r="P143" s="60"/>
      <c r="Q143" s="60"/>
      <c r="R143" s="46"/>
    </row>
    <row r="144" spans="1:18" ht="18.75">
      <c r="A144" s="37"/>
      <c r="B144" s="53"/>
      <c r="C144" s="5"/>
      <c r="D144" s="5"/>
      <c r="E144" s="49"/>
      <c r="F144" s="53"/>
      <c r="G144" s="5"/>
      <c r="H144" s="53"/>
      <c r="I144" s="44"/>
      <c r="J144" s="53"/>
      <c r="K144" s="47"/>
      <c r="L144" s="47"/>
      <c r="M144" s="5"/>
      <c r="N144" s="8"/>
      <c r="O144" s="16"/>
      <c r="P144" s="60"/>
      <c r="Q144" s="60"/>
      <c r="R144" s="46"/>
    </row>
    <row r="145" spans="1:18" ht="18.75">
      <c r="A145" s="37"/>
      <c r="B145" s="53"/>
      <c r="C145" s="5"/>
      <c r="D145" s="5"/>
      <c r="E145" s="49"/>
      <c r="F145" s="53"/>
      <c r="G145" s="5"/>
      <c r="H145" s="53"/>
      <c r="I145" s="44"/>
      <c r="J145" s="53"/>
      <c r="K145" s="47"/>
      <c r="L145" s="47"/>
      <c r="M145" s="5"/>
      <c r="N145" s="8"/>
      <c r="O145" s="18"/>
      <c r="P145" s="60"/>
      <c r="Q145" s="60"/>
      <c r="R145" s="46"/>
    </row>
    <row r="146" spans="1:18" ht="18.75">
      <c r="A146" s="37"/>
      <c r="B146" s="53"/>
      <c r="C146" s="5"/>
      <c r="D146" s="5"/>
      <c r="E146" s="49"/>
      <c r="F146" s="53"/>
      <c r="G146" s="5"/>
      <c r="H146" s="53"/>
      <c r="I146" s="44"/>
      <c r="J146" s="53"/>
      <c r="K146" s="47"/>
      <c r="L146" s="47"/>
      <c r="M146" s="5"/>
      <c r="N146" s="8"/>
      <c r="O146" s="18"/>
      <c r="P146" s="60"/>
      <c r="Q146" s="60"/>
      <c r="R146" s="46"/>
    </row>
    <row r="147" spans="1:18" ht="18.75">
      <c r="A147" s="37"/>
      <c r="B147" s="53"/>
      <c r="C147" s="5"/>
      <c r="D147" s="5"/>
      <c r="E147" s="49"/>
      <c r="F147" s="53"/>
      <c r="G147" s="5"/>
      <c r="H147" s="53"/>
      <c r="I147" s="44"/>
      <c r="J147" s="53"/>
      <c r="K147" s="47"/>
      <c r="L147" s="47"/>
      <c r="M147" s="5"/>
      <c r="N147" s="8"/>
      <c r="O147" s="16"/>
      <c r="P147" s="60"/>
      <c r="Q147" s="60"/>
      <c r="R147" s="46"/>
    </row>
    <row r="148" spans="1:18" ht="18.75">
      <c r="A148" s="37"/>
      <c r="B148" s="53"/>
      <c r="C148" s="5"/>
      <c r="D148" s="5"/>
      <c r="E148" s="49"/>
      <c r="F148" s="53"/>
      <c r="G148" s="5"/>
      <c r="H148" s="53"/>
      <c r="I148" s="44"/>
      <c r="J148" s="53"/>
      <c r="K148" s="47"/>
      <c r="L148" s="47"/>
      <c r="M148" s="5"/>
      <c r="N148" s="8"/>
      <c r="O148" s="16"/>
      <c r="P148" s="60"/>
      <c r="Q148" s="60"/>
      <c r="R148" s="46"/>
    </row>
    <row r="149" spans="1:18" ht="18.75">
      <c r="A149" s="37"/>
      <c r="B149" s="53"/>
      <c r="C149" s="5"/>
      <c r="D149" s="5"/>
      <c r="E149" s="49"/>
      <c r="F149" s="53"/>
      <c r="G149" s="5"/>
      <c r="H149" s="53"/>
      <c r="I149" s="44"/>
      <c r="J149" s="53"/>
      <c r="K149" s="47"/>
      <c r="L149" s="47"/>
      <c r="M149" s="5"/>
      <c r="N149" s="8"/>
      <c r="O149" s="16"/>
      <c r="P149" s="60"/>
      <c r="Q149" s="60"/>
      <c r="R149" s="46"/>
    </row>
    <row r="150" spans="1:18" ht="18.75">
      <c r="A150" s="37"/>
      <c r="B150" s="53"/>
      <c r="C150" s="5"/>
      <c r="D150" s="5"/>
      <c r="E150" s="49"/>
      <c r="F150" s="53"/>
      <c r="G150" s="5"/>
      <c r="H150" s="53"/>
      <c r="I150" s="44"/>
      <c r="J150" s="53"/>
      <c r="K150" s="47"/>
      <c r="L150" s="47"/>
      <c r="M150" s="5"/>
      <c r="N150" s="8"/>
      <c r="O150" s="19"/>
      <c r="P150" s="60"/>
      <c r="Q150" s="60"/>
      <c r="R150" s="46"/>
    </row>
    <row r="151" spans="1:18" ht="18.75">
      <c r="A151" s="37"/>
      <c r="B151" s="53"/>
      <c r="C151" s="5"/>
      <c r="D151" s="5"/>
      <c r="E151" s="49"/>
      <c r="F151" s="53"/>
      <c r="G151" s="5"/>
      <c r="H151" s="53"/>
      <c r="I151" s="44"/>
      <c r="J151" s="53"/>
      <c r="K151" s="47"/>
      <c r="L151" s="38"/>
      <c r="M151" s="39"/>
      <c r="N151" s="8"/>
      <c r="O151" s="7"/>
      <c r="P151" s="61"/>
      <c r="Q151" s="60"/>
      <c r="R151" s="46"/>
    </row>
    <row r="152" spans="1:18" ht="18.75">
      <c r="A152" s="37"/>
      <c r="B152" s="53"/>
      <c r="C152" s="5"/>
      <c r="D152" s="5"/>
      <c r="E152" s="49"/>
      <c r="F152" s="53"/>
      <c r="G152" s="5"/>
      <c r="H152" s="53"/>
      <c r="I152" s="44"/>
      <c r="J152" s="53"/>
      <c r="K152" s="47"/>
      <c r="L152" s="38"/>
      <c r="M152" s="39"/>
      <c r="N152" s="8"/>
      <c r="O152" s="7"/>
      <c r="P152" s="61"/>
      <c r="Q152" s="60"/>
      <c r="R152" s="46"/>
    </row>
    <row r="153" spans="1:18" ht="18.75">
      <c r="A153" s="37"/>
      <c r="B153" s="53"/>
      <c r="C153" s="5"/>
      <c r="D153" s="5"/>
      <c r="E153" s="49"/>
      <c r="F153" s="53"/>
      <c r="G153" s="5"/>
      <c r="H153" s="53"/>
      <c r="I153" s="44"/>
      <c r="J153" s="53"/>
      <c r="K153" s="47"/>
      <c r="L153" s="51"/>
      <c r="M153" s="5"/>
      <c r="N153" s="8"/>
      <c r="O153" s="11"/>
      <c r="P153" s="60"/>
      <c r="Q153" s="60"/>
      <c r="R153" s="46"/>
    </row>
    <row r="154" spans="1:18" ht="18.75">
      <c r="A154" s="37"/>
      <c r="B154" s="53"/>
      <c r="C154" s="5"/>
      <c r="D154" s="5"/>
      <c r="E154" s="49"/>
      <c r="F154" s="53"/>
      <c r="G154" s="5"/>
      <c r="H154" s="53"/>
      <c r="I154" s="44"/>
      <c r="J154" s="53"/>
      <c r="K154" s="47"/>
      <c r="L154" s="51"/>
      <c r="M154" s="5"/>
      <c r="N154" s="8"/>
      <c r="O154" s="7"/>
      <c r="P154" s="61"/>
      <c r="Q154" s="60"/>
      <c r="R154" s="46"/>
    </row>
    <row r="155" spans="1:18" ht="18.75">
      <c r="A155" s="37"/>
      <c r="B155" s="53"/>
      <c r="C155" s="5"/>
      <c r="D155" s="5"/>
      <c r="E155" s="49"/>
      <c r="F155" s="53"/>
      <c r="G155" s="5"/>
      <c r="H155" s="53"/>
      <c r="I155" s="44"/>
      <c r="J155" s="53"/>
      <c r="K155" s="47"/>
      <c r="L155" s="47"/>
      <c r="M155" s="5"/>
      <c r="N155" s="8"/>
      <c r="O155" s="11"/>
      <c r="P155" s="60"/>
      <c r="Q155" s="60"/>
      <c r="R155" s="46"/>
    </row>
    <row r="156" spans="1:18" ht="18.75">
      <c r="A156" s="37"/>
      <c r="B156" s="53"/>
      <c r="C156" s="5"/>
      <c r="D156" s="5"/>
      <c r="E156" s="49"/>
      <c r="F156" s="53"/>
      <c r="G156" s="5"/>
      <c r="H156" s="53"/>
      <c r="I156" s="44"/>
      <c r="J156" s="53"/>
      <c r="K156" s="47"/>
      <c r="L156" s="47"/>
      <c r="M156" s="5"/>
      <c r="N156" s="8"/>
      <c r="O156" s="7"/>
      <c r="P156" s="60"/>
      <c r="Q156" s="60"/>
      <c r="R156" s="46"/>
    </row>
    <row r="157" spans="1:18" ht="18.75">
      <c r="A157" s="37"/>
      <c r="B157" s="53"/>
      <c r="C157" s="5"/>
      <c r="D157" s="5"/>
      <c r="E157" s="49"/>
      <c r="F157" s="53"/>
      <c r="G157" s="5"/>
      <c r="H157" s="53"/>
      <c r="I157" s="44"/>
      <c r="J157" s="53"/>
      <c r="K157" s="47"/>
      <c r="L157" s="47"/>
      <c r="M157" s="5"/>
      <c r="N157" s="8"/>
      <c r="O157" s="11"/>
      <c r="P157" s="60"/>
      <c r="Q157" s="60"/>
      <c r="R157" s="46"/>
    </row>
    <row r="158" spans="1:18" ht="18.75">
      <c r="A158" s="37"/>
      <c r="B158" s="53"/>
      <c r="C158" s="5"/>
      <c r="D158" s="5"/>
      <c r="E158" s="49"/>
      <c r="F158" s="53"/>
      <c r="G158" s="5"/>
      <c r="H158" s="53"/>
      <c r="I158" s="44"/>
      <c r="J158" s="53"/>
      <c r="K158" s="47"/>
      <c r="L158" s="47"/>
      <c r="M158" s="5"/>
      <c r="N158" s="8"/>
      <c r="O158" s="7"/>
      <c r="P158" s="60"/>
      <c r="Q158" s="60"/>
      <c r="R158" s="46"/>
    </row>
    <row r="159" spans="1:18" ht="18.75">
      <c r="A159" s="37"/>
      <c r="B159" s="53"/>
      <c r="C159" s="5"/>
      <c r="D159" s="5"/>
      <c r="E159" s="49"/>
      <c r="F159" s="53"/>
      <c r="G159" s="5"/>
      <c r="H159" s="53"/>
      <c r="I159" s="44"/>
      <c r="J159" s="53"/>
      <c r="K159" s="47"/>
      <c r="L159" s="47"/>
      <c r="M159" s="5"/>
      <c r="N159" s="8"/>
      <c r="O159" s="15"/>
      <c r="P159" s="60"/>
      <c r="Q159" s="60"/>
      <c r="R159" s="46"/>
    </row>
    <row r="160" spans="1:18" ht="18.75">
      <c r="A160" s="37"/>
      <c r="B160" s="53"/>
      <c r="C160" s="5"/>
      <c r="D160" s="5"/>
      <c r="E160" s="49"/>
      <c r="F160" s="53"/>
      <c r="G160" s="5"/>
      <c r="H160" s="53"/>
      <c r="I160" s="44"/>
      <c r="J160" s="53"/>
      <c r="K160" s="47"/>
      <c r="L160" s="47"/>
      <c r="M160" s="5"/>
      <c r="N160" s="8"/>
      <c r="O160" s="16"/>
      <c r="P160" s="60"/>
      <c r="Q160" s="60"/>
      <c r="R160" s="46"/>
    </row>
    <row r="161" spans="1:18" ht="18.75">
      <c r="A161" s="37"/>
      <c r="B161" s="53"/>
      <c r="C161" s="5"/>
      <c r="D161" s="5"/>
      <c r="E161" s="49"/>
      <c r="F161" s="53"/>
      <c r="G161" s="5"/>
      <c r="H161" s="53"/>
      <c r="I161" s="44"/>
      <c r="J161" s="53"/>
      <c r="K161" s="47"/>
      <c r="L161" s="47"/>
      <c r="M161" s="5"/>
      <c r="N161" s="8"/>
      <c r="O161" s="16"/>
      <c r="P161" s="60"/>
      <c r="Q161" s="60"/>
      <c r="R161" s="46"/>
    </row>
    <row r="162" spans="1:18" ht="18.75">
      <c r="A162" s="37"/>
      <c r="B162" s="53"/>
      <c r="C162" s="5"/>
      <c r="D162" s="5"/>
      <c r="E162" s="49"/>
      <c r="F162" s="53"/>
      <c r="G162" s="5"/>
      <c r="H162" s="53"/>
      <c r="I162" s="44"/>
      <c r="J162" s="53"/>
      <c r="K162" s="47"/>
      <c r="L162" s="47"/>
      <c r="M162" s="5"/>
      <c r="N162" s="8"/>
      <c r="O162" s="16"/>
      <c r="P162" s="60"/>
      <c r="Q162" s="60"/>
      <c r="R162" s="46"/>
    </row>
    <row r="163" spans="1:18" ht="18.75">
      <c r="A163" s="37"/>
      <c r="B163" s="53"/>
      <c r="C163" s="5"/>
      <c r="D163" s="5"/>
      <c r="E163" s="49"/>
      <c r="F163" s="53"/>
      <c r="G163" s="5"/>
      <c r="H163" s="53"/>
      <c r="I163" s="44"/>
      <c r="J163" s="53"/>
      <c r="K163" s="47"/>
      <c r="L163" s="47"/>
      <c r="M163" s="5"/>
      <c r="N163" s="8"/>
      <c r="O163" s="16"/>
      <c r="P163" s="60"/>
      <c r="Q163" s="60"/>
      <c r="R163" s="46"/>
    </row>
    <row r="164" spans="1:18" ht="18.75">
      <c r="A164" s="37"/>
      <c r="B164" s="53"/>
      <c r="C164" s="5"/>
      <c r="D164" s="5"/>
      <c r="E164" s="49"/>
      <c r="F164" s="53"/>
      <c r="G164" s="5"/>
      <c r="H164" s="53"/>
      <c r="I164" s="44"/>
      <c r="J164" s="53"/>
      <c r="K164" s="47"/>
      <c r="L164" s="47"/>
      <c r="M164" s="5"/>
      <c r="N164" s="8"/>
      <c r="O164" s="17"/>
      <c r="P164" s="60"/>
      <c r="Q164" s="60"/>
      <c r="R164" s="46"/>
    </row>
    <row r="165" spans="1:18" ht="18.75">
      <c r="A165" s="37"/>
      <c r="B165" s="53"/>
      <c r="C165" s="5"/>
      <c r="D165" s="5"/>
      <c r="E165" s="49"/>
      <c r="F165" s="53"/>
      <c r="G165" s="5"/>
      <c r="H165" s="53"/>
      <c r="I165" s="44"/>
      <c r="J165" s="53"/>
      <c r="K165" s="47"/>
      <c r="L165" s="47"/>
      <c r="M165" s="5"/>
      <c r="N165" s="8"/>
      <c r="O165" s="18"/>
      <c r="P165" s="60"/>
      <c r="Q165" s="60"/>
      <c r="R165" s="46"/>
    </row>
    <row r="166" spans="1:18" ht="18.75">
      <c r="A166" s="37"/>
      <c r="B166" s="53"/>
      <c r="C166" s="5"/>
      <c r="D166" s="5"/>
      <c r="E166" s="49"/>
      <c r="F166" s="53"/>
      <c r="G166" s="5"/>
      <c r="H166" s="53"/>
      <c r="I166" s="44"/>
      <c r="J166" s="53"/>
      <c r="K166" s="47"/>
      <c r="L166" s="47"/>
      <c r="M166" s="5"/>
      <c r="N166" s="8"/>
      <c r="O166" s="18"/>
      <c r="P166" s="60"/>
      <c r="Q166" s="60"/>
      <c r="R166" s="46"/>
    </row>
    <row r="167" spans="1:18" ht="18.75">
      <c r="A167" s="37"/>
      <c r="B167" s="53"/>
      <c r="C167" s="5"/>
      <c r="D167" s="5"/>
      <c r="E167" s="49"/>
      <c r="F167" s="53"/>
      <c r="G167" s="5"/>
      <c r="H167" s="53"/>
      <c r="I167" s="44"/>
      <c r="J167" s="53"/>
      <c r="K167" s="47"/>
      <c r="L167" s="47"/>
      <c r="M167" s="5"/>
      <c r="N167" s="8"/>
      <c r="O167" s="18"/>
      <c r="P167" s="60"/>
      <c r="Q167" s="60"/>
      <c r="R167" s="46"/>
    </row>
    <row r="168" spans="1:18" ht="18.75">
      <c r="A168" s="37"/>
      <c r="B168" s="53"/>
      <c r="C168" s="5"/>
      <c r="D168" s="5"/>
      <c r="E168" s="49"/>
      <c r="F168" s="53"/>
      <c r="G168" s="5"/>
      <c r="H168" s="53"/>
      <c r="I168" s="44"/>
      <c r="J168" s="53"/>
      <c r="K168" s="47"/>
      <c r="L168" s="47"/>
      <c r="M168" s="5"/>
      <c r="N168" s="8"/>
      <c r="O168" s="18"/>
      <c r="P168" s="60"/>
      <c r="Q168" s="60"/>
      <c r="R168" s="46"/>
    </row>
    <row r="169" spans="1:18" ht="18.75">
      <c r="A169" s="37"/>
      <c r="B169" s="53"/>
      <c r="C169" s="5"/>
      <c r="D169" s="5"/>
      <c r="E169" s="49"/>
      <c r="F169" s="53"/>
      <c r="G169" s="5"/>
      <c r="H169" s="53"/>
      <c r="I169" s="44"/>
      <c r="J169" s="53"/>
      <c r="K169" s="47"/>
      <c r="L169" s="47"/>
      <c r="M169" s="5"/>
      <c r="N169" s="8"/>
      <c r="O169" s="16"/>
      <c r="P169" s="60"/>
      <c r="Q169" s="60"/>
      <c r="R169" s="46"/>
    </row>
    <row r="170" spans="1:18" ht="18.75">
      <c r="A170" s="37"/>
      <c r="B170" s="53"/>
      <c r="C170" s="5"/>
      <c r="D170" s="5"/>
      <c r="E170" s="49"/>
      <c r="F170" s="53"/>
      <c r="G170" s="5"/>
      <c r="H170" s="53"/>
      <c r="I170" s="44"/>
      <c r="J170" s="53"/>
      <c r="K170" s="47"/>
      <c r="L170" s="47"/>
      <c r="M170" s="5"/>
      <c r="N170" s="8"/>
      <c r="O170" s="18"/>
      <c r="P170" s="60"/>
      <c r="Q170" s="60"/>
      <c r="R170" s="46"/>
    </row>
    <row r="171" spans="1:18" ht="18.75">
      <c r="A171" s="37"/>
      <c r="B171" s="53"/>
      <c r="C171" s="5"/>
      <c r="D171" s="5"/>
      <c r="E171" s="49"/>
      <c r="F171" s="53"/>
      <c r="G171" s="5"/>
      <c r="H171" s="53"/>
      <c r="I171" s="44"/>
      <c r="J171" s="53"/>
      <c r="K171" s="47"/>
      <c r="L171" s="47"/>
      <c r="M171" s="5"/>
      <c r="N171" s="8"/>
      <c r="O171" s="18"/>
      <c r="P171" s="60"/>
      <c r="Q171" s="60"/>
      <c r="R171" s="46"/>
    </row>
    <row r="172" spans="1:18" ht="18.75">
      <c r="A172" s="37"/>
      <c r="B172" s="53"/>
      <c r="C172" s="5"/>
      <c r="D172" s="5"/>
      <c r="E172" s="49"/>
      <c r="F172" s="53"/>
      <c r="G172" s="5"/>
      <c r="H172" s="53"/>
      <c r="I172" s="44"/>
      <c r="J172" s="53"/>
      <c r="K172" s="47"/>
      <c r="L172" s="47"/>
      <c r="M172" s="5"/>
      <c r="N172" s="8"/>
      <c r="O172" s="16"/>
      <c r="P172" s="60"/>
      <c r="Q172" s="60"/>
      <c r="R172" s="46"/>
    </row>
    <row r="173" spans="1:18" ht="18.75">
      <c r="A173" s="37"/>
      <c r="B173" s="53"/>
      <c r="C173" s="5"/>
      <c r="D173" s="5"/>
      <c r="E173" s="49"/>
      <c r="F173" s="53"/>
      <c r="G173" s="5"/>
      <c r="H173" s="53"/>
      <c r="I173" s="44"/>
      <c r="J173" s="53"/>
      <c r="K173" s="47"/>
      <c r="L173" s="47"/>
      <c r="M173" s="5"/>
      <c r="N173" s="8"/>
      <c r="O173" s="16"/>
      <c r="P173" s="60"/>
      <c r="Q173" s="60"/>
      <c r="R173" s="46"/>
    </row>
    <row r="174" spans="1:18" ht="18.75">
      <c r="A174" s="37"/>
      <c r="B174" s="53"/>
      <c r="C174" s="5"/>
      <c r="D174" s="5"/>
      <c r="E174" s="49"/>
      <c r="F174" s="53"/>
      <c r="G174" s="5"/>
      <c r="H174" s="53"/>
      <c r="I174" s="44"/>
      <c r="J174" s="53"/>
      <c r="K174" s="47"/>
      <c r="L174" s="47"/>
      <c r="M174" s="5"/>
      <c r="N174" s="8"/>
      <c r="O174" s="18"/>
      <c r="P174" s="60"/>
      <c r="Q174" s="60"/>
      <c r="R174" s="46"/>
    </row>
    <row r="175" spans="1:18" ht="18.75">
      <c r="A175" s="37"/>
      <c r="B175" s="53"/>
      <c r="C175" s="5"/>
      <c r="D175" s="5"/>
      <c r="E175" s="49"/>
      <c r="F175" s="53"/>
      <c r="G175" s="5"/>
      <c r="H175" s="53"/>
      <c r="I175" s="44"/>
      <c r="J175" s="53"/>
      <c r="K175" s="47"/>
      <c r="L175" s="47"/>
      <c r="M175" s="5"/>
      <c r="N175" s="8"/>
      <c r="O175" s="18"/>
      <c r="P175" s="60"/>
      <c r="Q175" s="60"/>
      <c r="R175" s="46"/>
    </row>
    <row r="176" spans="1:18" ht="18.75">
      <c r="A176" s="37"/>
      <c r="B176" s="53"/>
      <c r="C176" s="5"/>
      <c r="D176" s="5"/>
      <c r="E176" s="49"/>
      <c r="F176" s="53"/>
      <c r="G176" s="5"/>
      <c r="H176" s="53"/>
      <c r="I176" s="44"/>
      <c r="J176" s="53"/>
      <c r="K176" s="47"/>
      <c r="L176" s="47"/>
      <c r="M176" s="5"/>
      <c r="N176" s="8"/>
      <c r="O176" s="16"/>
      <c r="P176" s="60"/>
      <c r="Q176" s="60"/>
      <c r="R176" s="46"/>
    </row>
    <row r="177" spans="1:18" ht="18.75">
      <c r="A177" s="37"/>
      <c r="B177" s="53"/>
      <c r="C177" s="5"/>
      <c r="D177" s="5"/>
      <c r="E177" s="49"/>
      <c r="F177" s="53"/>
      <c r="G177" s="5"/>
      <c r="H177" s="53"/>
      <c r="I177" s="44"/>
      <c r="J177" s="53"/>
      <c r="K177" s="47"/>
      <c r="L177" s="47"/>
      <c r="M177" s="5"/>
      <c r="N177" s="8"/>
      <c r="O177" s="16"/>
      <c r="P177" s="60"/>
      <c r="Q177" s="60"/>
      <c r="R177" s="46"/>
    </row>
    <row r="178" spans="1:18" ht="18.75">
      <c r="A178" s="37"/>
      <c r="B178" s="53"/>
      <c r="C178" s="5"/>
      <c r="D178" s="5"/>
      <c r="E178" s="49"/>
      <c r="F178" s="53"/>
      <c r="G178" s="5"/>
      <c r="H178" s="53"/>
      <c r="I178" s="44"/>
      <c r="J178" s="53"/>
      <c r="K178" s="47"/>
      <c r="L178" s="47"/>
      <c r="M178" s="5"/>
      <c r="N178" s="8"/>
      <c r="O178" s="16"/>
      <c r="P178" s="60"/>
      <c r="Q178" s="60"/>
      <c r="R178" s="46"/>
    </row>
    <row r="179" spans="1:18" ht="18.75">
      <c r="A179" s="37"/>
      <c r="B179" s="53"/>
      <c r="C179" s="5"/>
      <c r="D179" s="5"/>
      <c r="E179" s="49"/>
      <c r="F179" s="53"/>
      <c r="G179" s="5"/>
      <c r="H179" s="53"/>
      <c r="I179" s="44"/>
      <c r="J179" s="53"/>
      <c r="K179" s="47"/>
      <c r="L179" s="47"/>
      <c r="M179" s="5"/>
      <c r="N179" s="8"/>
      <c r="O179" s="19"/>
      <c r="P179" s="60"/>
      <c r="Q179" s="60"/>
      <c r="R179" s="46"/>
    </row>
    <row r="180" spans="1:18" ht="18.75">
      <c r="A180" s="37"/>
      <c r="B180" s="53"/>
      <c r="C180" s="5"/>
      <c r="D180" s="5"/>
      <c r="E180" s="49"/>
      <c r="F180" s="53"/>
      <c r="G180" s="5"/>
      <c r="H180" s="53"/>
      <c r="I180" s="44"/>
      <c r="J180" s="53"/>
      <c r="K180" s="47"/>
      <c r="L180" s="38"/>
      <c r="M180" s="39"/>
      <c r="N180" s="8"/>
      <c r="O180" s="7"/>
      <c r="P180" s="61"/>
      <c r="Q180" s="60"/>
      <c r="R180" s="46"/>
    </row>
    <row r="181" spans="1:18" ht="18.75">
      <c r="A181" s="37"/>
      <c r="B181" s="53"/>
      <c r="C181" s="5"/>
      <c r="D181" s="5"/>
      <c r="E181" s="49"/>
      <c r="F181" s="53"/>
      <c r="G181" s="5"/>
      <c r="H181" s="53"/>
      <c r="I181" s="44"/>
      <c r="J181" s="53"/>
      <c r="K181" s="47"/>
      <c r="L181" s="53"/>
      <c r="M181" s="5"/>
      <c r="N181" s="55"/>
      <c r="O181" s="55"/>
      <c r="P181" s="55"/>
      <c r="Q181" s="55"/>
      <c r="R181" s="55"/>
    </row>
    <row r="182" spans="1:18" ht="18.75">
      <c r="A182" s="37"/>
      <c r="B182" s="53"/>
      <c r="C182" s="5"/>
      <c r="D182" s="5"/>
      <c r="E182" s="49"/>
      <c r="F182" s="53"/>
      <c r="G182" s="5"/>
      <c r="H182" s="53"/>
      <c r="I182" s="44"/>
      <c r="J182" s="53"/>
      <c r="K182" s="47"/>
      <c r="L182" s="53"/>
      <c r="M182" s="5"/>
      <c r="N182" s="55"/>
      <c r="O182" s="55"/>
      <c r="P182" s="55"/>
      <c r="Q182" s="55"/>
      <c r="R182" s="55"/>
    </row>
    <row r="183" spans="1:18" ht="18.75">
      <c r="A183" s="37"/>
      <c r="B183" s="53"/>
      <c r="C183" s="5"/>
      <c r="D183" s="5"/>
      <c r="E183" s="49"/>
      <c r="F183" s="53"/>
      <c r="G183" s="5"/>
      <c r="H183" s="53"/>
      <c r="I183" s="44"/>
      <c r="J183" s="53"/>
      <c r="K183" s="47"/>
      <c r="L183" s="53"/>
      <c r="M183" s="5"/>
      <c r="N183" s="55"/>
      <c r="O183" s="55"/>
      <c r="P183" s="55"/>
      <c r="Q183" s="55"/>
      <c r="R183" s="55"/>
    </row>
    <row r="184" spans="1:18" ht="18.75">
      <c r="A184" s="37"/>
      <c r="B184" s="53"/>
      <c r="C184" s="5"/>
      <c r="D184" s="5"/>
      <c r="E184" s="49"/>
      <c r="F184" s="53"/>
      <c r="G184" s="5"/>
      <c r="H184" s="53"/>
      <c r="I184" s="44"/>
      <c r="J184" s="53"/>
      <c r="K184" s="47"/>
      <c r="L184" s="53"/>
      <c r="M184" s="5"/>
      <c r="N184" s="55"/>
      <c r="O184" s="55"/>
      <c r="P184" s="55"/>
      <c r="Q184" s="55"/>
      <c r="R184" s="55"/>
    </row>
    <row r="185" spans="1:18" ht="18.75">
      <c r="A185" s="37"/>
      <c r="B185" s="53"/>
      <c r="C185" s="5"/>
      <c r="D185" s="5"/>
      <c r="E185" s="49"/>
      <c r="F185" s="53"/>
      <c r="G185" s="5"/>
      <c r="H185" s="53"/>
      <c r="I185" s="44"/>
      <c r="J185" s="53"/>
      <c r="K185" s="47"/>
      <c r="L185" s="53"/>
      <c r="M185" s="5"/>
      <c r="N185" s="55"/>
      <c r="O185" s="55"/>
      <c r="P185" s="55"/>
      <c r="Q185" s="55"/>
      <c r="R185" s="55"/>
    </row>
    <row r="186" spans="1:18" ht="18.75">
      <c r="A186" s="37"/>
      <c r="B186" s="53"/>
      <c r="C186" s="5"/>
      <c r="D186" s="5"/>
      <c r="E186" s="49"/>
      <c r="F186" s="53"/>
      <c r="G186" s="5"/>
      <c r="H186" s="53"/>
      <c r="I186" s="44"/>
      <c r="J186" s="53"/>
      <c r="K186" s="47"/>
      <c r="L186" s="53"/>
      <c r="M186" s="5"/>
      <c r="N186" s="55"/>
      <c r="O186" s="55"/>
      <c r="P186" s="55"/>
      <c r="Q186" s="55"/>
      <c r="R186" s="55"/>
    </row>
    <row r="187" spans="1:18" ht="18.75">
      <c r="A187" s="37"/>
      <c r="B187" s="53"/>
      <c r="C187" s="5"/>
      <c r="D187" s="5"/>
      <c r="E187" s="49"/>
      <c r="F187" s="53"/>
      <c r="G187" s="5"/>
      <c r="H187" s="53"/>
      <c r="I187" s="44"/>
      <c r="J187" s="53"/>
      <c r="K187" s="47"/>
      <c r="L187" s="53"/>
      <c r="M187" s="5"/>
      <c r="N187" s="55"/>
      <c r="O187" s="55"/>
      <c r="P187" s="55"/>
      <c r="Q187" s="55"/>
      <c r="R187" s="55"/>
    </row>
    <row r="188" spans="1:18" ht="18.75">
      <c r="A188" s="37"/>
      <c r="B188" s="53"/>
      <c r="C188" s="5"/>
      <c r="D188" s="5"/>
      <c r="E188" s="49"/>
      <c r="F188" s="53"/>
      <c r="G188" s="5"/>
      <c r="H188" s="53"/>
      <c r="I188" s="44"/>
      <c r="J188" s="53"/>
      <c r="K188" s="47"/>
      <c r="L188" s="53"/>
      <c r="M188" s="5"/>
      <c r="N188" s="55"/>
      <c r="O188" s="55"/>
      <c r="P188" s="55"/>
      <c r="Q188" s="55"/>
      <c r="R188" s="55"/>
    </row>
    <row r="189" spans="1:18" ht="18.75">
      <c r="A189" s="37"/>
      <c r="B189" s="53"/>
      <c r="C189" s="5"/>
      <c r="D189" s="5"/>
      <c r="E189" s="49"/>
      <c r="F189" s="53"/>
      <c r="G189" s="5"/>
      <c r="H189" s="53"/>
      <c r="I189" s="44"/>
      <c r="J189" s="53"/>
      <c r="K189" s="47"/>
      <c r="L189" s="53"/>
      <c r="M189" s="5"/>
      <c r="N189" s="55"/>
      <c r="O189" s="55"/>
      <c r="P189" s="55"/>
      <c r="Q189" s="55"/>
      <c r="R189" s="55"/>
    </row>
    <row r="190" spans="1:18" ht="18.75">
      <c r="A190" s="37"/>
      <c r="B190" s="53"/>
      <c r="C190" s="5"/>
      <c r="D190" s="5"/>
      <c r="E190" s="49"/>
      <c r="F190" s="53"/>
      <c r="G190" s="5"/>
      <c r="H190" s="53"/>
      <c r="I190" s="44"/>
      <c r="J190" s="53"/>
      <c r="K190" s="47"/>
      <c r="L190" s="53"/>
      <c r="M190" s="5"/>
      <c r="N190" s="55"/>
      <c r="O190" s="55"/>
      <c r="P190" s="55"/>
      <c r="Q190" s="55"/>
      <c r="R190" s="55"/>
    </row>
    <row r="191" spans="1:18" ht="18.75">
      <c r="A191" s="37"/>
      <c r="B191" s="53"/>
      <c r="C191" s="5"/>
      <c r="D191" s="5"/>
      <c r="E191" s="49"/>
      <c r="F191" s="53"/>
      <c r="G191" s="5"/>
      <c r="H191" s="53"/>
      <c r="I191" s="44"/>
      <c r="J191" s="53"/>
      <c r="K191" s="47"/>
      <c r="L191" s="53"/>
      <c r="M191" s="5"/>
      <c r="N191" s="55"/>
      <c r="O191" s="55"/>
      <c r="P191" s="55"/>
      <c r="Q191" s="55"/>
      <c r="R191" s="55"/>
    </row>
    <row r="192" spans="1:18" ht="18.75">
      <c r="A192" s="37"/>
      <c r="B192" s="53"/>
      <c r="C192" s="5"/>
      <c r="D192" s="5"/>
      <c r="E192" s="49"/>
      <c r="F192" s="53"/>
      <c r="G192" s="5"/>
      <c r="H192" s="53"/>
      <c r="I192" s="44"/>
      <c r="J192" s="53"/>
      <c r="K192" s="47"/>
      <c r="L192" s="53"/>
      <c r="M192" s="5"/>
      <c r="N192" s="55"/>
      <c r="O192" s="55"/>
      <c r="P192" s="55"/>
      <c r="Q192" s="55"/>
      <c r="R192" s="55"/>
    </row>
    <row r="193" spans="1:18" ht="18.75">
      <c r="A193" s="37"/>
      <c r="B193" s="53"/>
      <c r="C193" s="5"/>
      <c r="D193" s="5"/>
      <c r="E193" s="49"/>
      <c r="F193" s="53"/>
      <c r="G193" s="5"/>
      <c r="H193" s="53"/>
      <c r="I193" s="44"/>
      <c r="J193" s="53"/>
      <c r="K193" s="47"/>
      <c r="L193" s="53"/>
      <c r="M193" s="5"/>
      <c r="N193" s="55"/>
      <c r="O193" s="55"/>
      <c r="P193" s="55"/>
      <c r="Q193" s="55"/>
      <c r="R193" s="55"/>
    </row>
    <row r="194" spans="1:18" ht="18.75">
      <c r="A194" s="37"/>
      <c r="B194" s="53"/>
      <c r="C194" s="5"/>
      <c r="D194" s="5"/>
      <c r="E194" s="49"/>
      <c r="F194" s="53"/>
      <c r="G194" s="5"/>
      <c r="H194" s="53"/>
      <c r="I194" s="44"/>
      <c r="J194" s="53"/>
      <c r="K194" s="47"/>
      <c r="L194" s="53"/>
      <c r="M194" s="5"/>
      <c r="N194" s="55"/>
      <c r="O194" s="55"/>
      <c r="P194" s="55"/>
      <c r="Q194" s="55"/>
      <c r="R194" s="55"/>
    </row>
    <row r="195" spans="1:18" ht="18.75">
      <c r="A195" s="37"/>
      <c r="B195" s="53"/>
      <c r="C195" s="5"/>
      <c r="D195" s="5"/>
      <c r="E195" s="49"/>
      <c r="F195" s="53"/>
      <c r="G195" s="5"/>
      <c r="H195" s="53"/>
      <c r="I195" s="44"/>
      <c r="J195" s="53"/>
      <c r="K195" s="47"/>
      <c r="L195" s="53"/>
      <c r="M195" s="5"/>
      <c r="N195" s="55"/>
      <c r="O195" s="55"/>
      <c r="P195" s="55"/>
      <c r="Q195" s="55"/>
      <c r="R195" s="55"/>
    </row>
    <row r="196" spans="1:18" ht="18.75">
      <c r="A196" s="37"/>
      <c r="B196" s="53"/>
      <c r="C196" s="5"/>
      <c r="D196" s="5"/>
      <c r="E196" s="49"/>
      <c r="F196" s="53"/>
      <c r="G196" s="5"/>
      <c r="H196" s="53"/>
      <c r="I196" s="44"/>
      <c r="J196" s="53"/>
      <c r="K196" s="47"/>
      <c r="L196" s="53"/>
      <c r="M196" s="5"/>
      <c r="N196" s="55"/>
      <c r="O196" s="55"/>
      <c r="P196" s="55"/>
      <c r="Q196" s="55"/>
      <c r="R196" s="55"/>
    </row>
    <row r="197" spans="1:18" ht="18.75">
      <c r="A197" s="37"/>
      <c r="B197" s="53"/>
      <c r="C197" s="5"/>
      <c r="D197" s="5"/>
      <c r="E197" s="49"/>
      <c r="F197" s="53"/>
      <c r="G197" s="5"/>
      <c r="H197" s="53"/>
      <c r="I197" s="44"/>
      <c r="J197" s="53"/>
      <c r="K197" s="47"/>
      <c r="L197" s="53"/>
      <c r="M197" s="5"/>
      <c r="N197" s="55"/>
      <c r="O197" s="55"/>
      <c r="P197" s="55"/>
      <c r="Q197" s="55"/>
      <c r="R197" s="55"/>
    </row>
    <row r="198" spans="1:18" ht="18.75">
      <c r="A198" s="37"/>
      <c r="B198" s="53"/>
      <c r="C198" s="5"/>
      <c r="D198" s="5"/>
      <c r="E198" s="49"/>
      <c r="F198" s="53"/>
      <c r="G198" s="5"/>
      <c r="H198" s="53"/>
      <c r="I198" s="44"/>
      <c r="J198" s="53"/>
      <c r="K198" s="47"/>
      <c r="L198" s="53"/>
      <c r="M198" s="5"/>
      <c r="N198" s="55"/>
      <c r="O198" s="55"/>
      <c r="P198" s="55"/>
      <c r="Q198" s="55"/>
      <c r="R198" s="55"/>
    </row>
    <row r="199" spans="1:18" ht="18.75">
      <c r="A199" s="37"/>
      <c r="B199" s="53"/>
      <c r="C199" s="5"/>
      <c r="D199" s="5"/>
      <c r="E199" s="49"/>
      <c r="F199" s="53"/>
      <c r="G199" s="5"/>
      <c r="H199" s="53"/>
      <c r="I199" s="44"/>
      <c r="J199" s="53"/>
      <c r="K199" s="47"/>
      <c r="L199" s="53"/>
      <c r="M199" s="5"/>
      <c r="N199" s="55"/>
      <c r="O199" s="55"/>
      <c r="P199" s="55"/>
      <c r="Q199" s="55"/>
      <c r="R199" s="55"/>
    </row>
    <row r="200" spans="1:18" ht="18.75">
      <c r="A200" s="37"/>
      <c r="B200" s="53"/>
      <c r="C200" s="5"/>
      <c r="D200" s="5"/>
      <c r="E200" s="49"/>
      <c r="F200" s="53"/>
      <c r="G200" s="5"/>
      <c r="H200" s="53"/>
      <c r="I200" s="44"/>
      <c r="J200" s="53"/>
      <c r="K200" s="47"/>
      <c r="L200" s="53"/>
      <c r="M200" s="5"/>
      <c r="N200" s="55"/>
      <c r="O200" s="55"/>
      <c r="P200" s="55"/>
      <c r="Q200" s="55"/>
      <c r="R200" s="55"/>
    </row>
    <row r="201" spans="1:18" ht="18.75">
      <c r="A201" s="37"/>
      <c r="B201" s="53"/>
      <c r="C201" s="5"/>
      <c r="D201" s="5"/>
      <c r="E201" s="49"/>
      <c r="F201" s="53"/>
      <c r="G201" s="5"/>
      <c r="H201" s="53"/>
      <c r="I201" s="44"/>
      <c r="J201" s="53"/>
      <c r="K201" s="47"/>
      <c r="L201" s="53"/>
      <c r="M201" s="5"/>
      <c r="N201" s="55"/>
      <c r="O201" s="55"/>
      <c r="P201" s="55"/>
      <c r="Q201" s="55"/>
      <c r="R201" s="55"/>
    </row>
    <row r="202" spans="1:18" ht="18.75">
      <c r="A202" s="37"/>
      <c r="B202" s="53"/>
      <c r="C202" s="5"/>
      <c r="D202" s="5"/>
      <c r="E202" s="49"/>
      <c r="F202" s="53"/>
      <c r="G202" s="5"/>
      <c r="H202" s="53"/>
      <c r="I202" s="44"/>
      <c r="J202" s="53"/>
      <c r="K202" s="47"/>
      <c r="L202" s="53"/>
      <c r="M202" s="5"/>
      <c r="N202" s="55"/>
      <c r="O202" s="55"/>
      <c r="P202" s="55"/>
      <c r="Q202" s="55"/>
      <c r="R202" s="55"/>
    </row>
    <row r="203" spans="1:18" ht="18.75">
      <c r="A203" s="37"/>
      <c r="B203" s="53"/>
      <c r="C203" s="5"/>
      <c r="D203" s="5"/>
      <c r="E203" s="49"/>
      <c r="F203" s="53"/>
      <c r="G203" s="5"/>
      <c r="H203" s="53"/>
      <c r="I203" s="44"/>
      <c r="J203" s="53"/>
      <c r="K203" s="47"/>
      <c r="L203" s="53"/>
      <c r="M203" s="5"/>
      <c r="N203" s="55"/>
      <c r="O203" s="55"/>
      <c r="P203" s="55"/>
      <c r="Q203" s="55"/>
      <c r="R203" s="55"/>
    </row>
    <row r="204" spans="1:18" ht="18.75">
      <c r="A204" s="37"/>
      <c r="B204" s="53"/>
      <c r="C204" s="5"/>
      <c r="D204" s="5"/>
      <c r="E204" s="49"/>
      <c r="F204" s="53"/>
      <c r="G204" s="5"/>
      <c r="H204" s="53"/>
      <c r="I204" s="44"/>
      <c r="J204" s="53"/>
      <c r="K204" s="47"/>
      <c r="L204" s="53"/>
      <c r="M204" s="5"/>
      <c r="N204" s="55"/>
      <c r="O204" s="55"/>
      <c r="P204" s="55"/>
      <c r="Q204" s="55"/>
      <c r="R204" s="55"/>
    </row>
    <row r="205" spans="1:18" ht="18.75">
      <c r="A205" s="37"/>
      <c r="B205" s="53"/>
      <c r="C205" s="5"/>
      <c r="D205" s="5"/>
      <c r="E205" s="49"/>
      <c r="F205" s="53"/>
      <c r="G205" s="5"/>
      <c r="H205" s="53"/>
      <c r="I205" s="44"/>
      <c r="J205" s="53"/>
      <c r="K205" s="47"/>
      <c r="L205" s="53"/>
      <c r="M205" s="5"/>
      <c r="N205" s="55"/>
      <c r="O205" s="55"/>
      <c r="P205" s="55"/>
      <c r="Q205" s="55"/>
      <c r="R205" s="55"/>
    </row>
    <row r="206" spans="1:18" ht="18.75">
      <c r="A206" s="37"/>
      <c r="B206" s="53"/>
      <c r="C206" s="5"/>
      <c r="D206" s="5"/>
      <c r="E206" s="49"/>
      <c r="F206" s="53"/>
      <c r="G206" s="5"/>
      <c r="H206" s="53"/>
      <c r="I206" s="44"/>
      <c r="J206" s="53"/>
      <c r="K206" s="47"/>
      <c r="L206" s="53"/>
      <c r="M206" s="5"/>
      <c r="N206" s="55"/>
      <c r="O206" s="55"/>
      <c r="P206" s="55"/>
      <c r="Q206" s="55"/>
      <c r="R206" s="55"/>
    </row>
    <row r="207" spans="1:18" ht="18.75">
      <c r="A207" s="37"/>
      <c r="B207" s="53"/>
      <c r="C207" s="5"/>
      <c r="D207" s="5"/>
      <c r="E207" s="49"/>
      <c r="F207" s="53"/>
      <c r="G207" s="5"/>
      <c r="H207" s="53"/>
      <c r="I207" s="44"/>
      <c r="J207" s="53"/>
      <c r="K207" s="47"/>
      <c r="L207" s="53"/>
      <c r="M207" s="5"/>
      <c r="N207" s="55"/>
      <c r="O207" s="55"/>
      <c r="P207" s="55"/>
      <c r="Q207" s="55"/>
      <c r="R207" s="55"/>
    </row>
    <row r="208" spans="1:18" ht="18.75">
      <c r="A208" s="37"/>
      <c r="B208" s="53"/>
      <c r="C208" s="5"/>
      <c r="D208" s="5"/>
      <c r="E208" s="49"/>
      <c r="F208" s="53"/>
      <c r="G208" s="5"/>
      <c r="H208" s="53"/>
      <c r="I208" s="44"/>
      <c r="J208" s="53"/>
      <c r="K208" s="47"/>
      <c r="L208" s="53"/>
      <c r="M208" s="5"/>
      <c r="N208" s="55"/>
      <c r="O208" s="55"/>
      <c r="P208" s="55"/>
      <c r="Q208" s="55"/>
      <c r="R208" s="55"/>
    </row>
    <row r="209" spans="1:18" ht="18.75">
      <c r="A209" s="37"/>
      <c r="B209" s="53"/>
      <c r="C209" s="5"/>
      <c r="D209" s="5"/>
      <c r="E209" s="49"/>
      <c r="F209" s="53"/>
      <c r="G209" s="5"/>
      <c r="H209" s="53"/>
      <c r="I209" s="44"/>
      <c r="J209" s="53"/>
      <c r="K209" s="47"/>
      <c r="L209" s="53"/>
      <c r="M209" s="5"/>
      <c r="N209" s="55"/>
      <c r="O209" s="55"/>
      <c r="P209" s="55"/>
      <c r="Q209" s="55"/>
      <c r="R209" s="55"/>
    </row>
    <row r="210" spans="1:18" ht="18.75">
      <c r="A210" s="37"/>
      <c r="B210" s="53"/>
      <c r="C210" s="5"/>
      <c r="D210" s="5"/>
      <c r="E210" s="49"/>
      <c r="F210" s="53"/>
      <c r="G210" s="5"/>
      <c r="H210" s="53"/>
      <c r="I210" s="44"/>
      <c r="J210" s="53"/>
      <c r="K210" s="47"/>
      <c r="L210" s="53"/>
      <c r="M210" s="5"/>
      <c r="N210" s="55"/>
      <c r="O210" s="55"/>
      <c r="P210" s="55"/>
      <c r="Q210" s="55"/>
      <c r="R210" s="55"/>
    </row>
    <row r="211" spans="1:18" ht="18.75">
      <c r="A211" s="37"/>
      <c r="B211" s="53"/>
      <c r="C211" s="5"/>
      <c r="D211" s="5"/>
      <c r="E211" s="49"/>
      <c r="F211" s="53"/>
      <c r="G211" s="5"/>
      <c r="H211" s="53"/>
      <c r="I211" s="44"/>
      <c r="J211" s="53"/>
      <c r="K211" s="47"/>
      <c r="L211" s="53"/>
      <c r="M211" s="5"/>
      <c r="N211" s="55"/>
      <c r="O211" s="55"/>
      <c r="P211" s="55"/>
      <c r="Q211" s="55"/>
      <c r="R211" s="55"/>
    </row>
    <row r="212" spans="1:18" ht="18.75">
      <c r="A212" s="37"/>
      <c r="B212" s="53"/>
      <c r="C212" s="5"/>
      <c r="D212" s="5"/>
      <c r="E212" s="49"/>
      <c r="F212" s="53"/>
      <c r="G212" s="5"/>
      <c r="H212" s="53"/>
      <c r="I212" s="44"/>
      <c r="J212" s="53"/>
      <c r="K212" s="47"/>
      <c r="L212" s="53"/>
      <c r="M212" s="5"/>
      <c r="N212" s="55"/>
      <c r="O212" s="55"/>
      <c r="P212" s="55"/>
      <c r="Q212" s="55"/>
      <c r="R212" s="55"/>
    </row>
    <row r="213" spans="1:18" ht="18.75">
      <c r="A213" s="37"/>
      <c r="B213" s="53"/>
      <c r="C213" s="5"/>
      <c r="D213" s="5"/>
      <c r="E213" s="49"/>
      <c r="F213" s="53"/>
      <c r="G213" s="5"/>
      <c r="H213" s="53"/>
      <c r="I213" s="44"/>
      <c r="J213" s="53"/>
      <c r="K213" s="47"/>
      <c r="L213" s="53"/>
      <c r="M213" s="5"/>
      <c r="N213" s="55"/>
      <c r="O213" s="55"/>
      <c r="P213" s="55"/>
      <c r="Q213" s="55"/>
      <c r="R213" s="55"/>
    </row>
    <row r="214" spans="1:18" ht="18.75">
      <c r="A214" s="37"/>
      <c r="B214" s="53"/>
      <c r="C214" s="5"/>
      <c r="D214" s="5"/>
      <c r="E214" s="49"/>
      <c r="F214" s="53"/>
      <c r="G214" s="5"/>
      <c r="H214" s="53"/>
      <c r="I214" s="44"/>
      <c r="J214" s="53"/>
      <c r="K214" s="47"/>
      <c r="L214" s="53"/>
      <c r="M214" s="5"/>
      <c r="N214" s="55"/>
      <c r="O214" s="55"/>
      <c r="P214" s="55"/>
      <c r="Q214" s="55"/>
      <c r="R214" s="55"/>
    </row>
    <row r="215" spans="1:18" ht="18.75">
      <c r="A215" s="37"/>
      <c r="B215" s="53"/>
      <c r="C215" s="5"/>
      <c r="D215" s="5"/>
      <c r="E215" s="49"/>
      <c r="F215" s="53"/>
      <c r="G215" s="5"/>
      <c r="H215" s="53"/>
      <c r="I215" s="44"/>
      <c r="J215" s="53"/>
      <c r="K215" s="47"/>
      <c r="L215" s="53"/>
      <c r="M215" s="5"/>
      <c r="N215" s="55"/>
      <c r="O215" s="55"/>
      <c r="P215" s="55"/>
      <c r="Q215" s="55"/>
      <c r="R215" s="55"/>
    </row>
    <row r="216" spans="1:18" ht="18.75">
      <c r="A216" s="37"/>
      <c r="B216" s="53"/>
      <c r="C216" s="5"/>
      <c r="D216" s="5"/>
      <c r="E216" s="49"/>
      <c r="F216" s="53"/>
      <c r="G216" s="5"/>
      <c r="H216" s="53"/>
      <c r="I216" s="44"/>
      <c r="J216" s="53"/>
      <c r="K216" s="47"/>
      <c r="L216" s="53"/>
      <c r="M216" s="5"/>
      <c r="N216" s="55"/>
      <c r="O216" s="55"/>
      <c r="P216" s="55"/>
      <c r="Q216" s="55"/>
      <c r="R216" s="55"/>
    </row>
    <row r="217" spans="1:18" ht="18.75">
      <c r="A217" s="37"/>
      <c r="B217" s="53"/>
      <c r="C217" s="5"/>
      <c r="D217" s="5"/>
      <c r="E217" s="49"/>
      <c r="F217" s="53"/>
      <c r="G217" s="5"/>
      <c r="H217" s="53"/>
      <c r="I217" s="44"/>
      <c r="J217" s="53"/>
      <c r="K217" s="47"/>
      <c r="L217" s="53"/>
      <c r="M217" s="5"/>
      <c r="N217" s="55"/>
      <c r="O217" s="55"/>
      <c r="P217" s="55"/>
      <c r="Q217" s="55"/>
      <c r="R217" s="55"/>
    </row>
    <row r="218" spans="1:18" ht="18.75">
      <c r="A218" s="37"/>
      <c r="B218" s="53"/>
      <c r="C218" s="5"/>
      <c r="D218" s="5"/>
      <c r="E218" s="49"/>
      <c r="F218" s="53"/>
      <c r="G218" s="5"/>
      <c r="H218" s="53"/>
      <c r="I218" s="44"/>
      <c r="J218" s="53"/>
      <c r="K218" s="47"/>
      <c r="L218" s="53"/>
      <c r="M218" s="5"/>
      <c r="N218" s="55"/>
      <c r="O218" s="55"/>
      <c r="P218" s="55"/>
      <c r="Q218" s="55"/>
      <c r="R218" s="55"/>
    </row>
    <row r="219" spans="1:18" ht="18.75">
      <c r="A219" s="37"/>
      <c r="B219" s="53"/>
      <c r="C219" s="5"/>
      <c r="D219" s="5"/>
      <c r="E219" s="49"/>
      <c r="F219" s="53"/>
      <c r="G219" s="5"/>
      <c r="H219" s="53"/>
      <c r="I219" s="44"/>
      <c r="J219" s="53"/>
      <c r="K219" s="47"/>
      <c r="L219" s="53"/>
      <c r="M219" s="5"/>
      <c r="N219" s="55"/>
      <c r="O219" s="55"/>
      <c r="P219" s="55"/>
      <c r="Q219" s="55"/>
      <c r="R219" s="55"/>
    </row>
    <row r="220" spans="1:18" ht="18.75">
      <c r="A220" s="37"/>
      <c r="B220" s="53"/>
      <c r="C220" s="5"/>
      <c r="D220" s="5"/>
      <c r="E220" s="49"/>
      <c r="F220" s="53"/>
      <c r="G220" s="5"/>
      <c r="H220" s="53"/>
      <c r="I220" s="44"/>
      <c r="J220" s="53"/>
      <c r="K220" s="47"/>
      <c r="L220" s="53"/>
      <c r="M220" s="5"/>
      <c r="N220" s="55"/>
      <c r="O220" s="55"/>
      <c r="P220" s="55"/>
      <c r="Q220" s="55"/>
      <c r="R220" s="55"/>
    </row>
    <row r="221" spans="1:18" ht="18.75">
      <c r="A221" s="37"/>
      <c r="B221" s="53"/>
      <c r="C221" s="5"/>
      <c r="D221" s="5"/>
      <c r="E221" s="49"/>
      <c r="F221" s="53"/>
      <c r="G221" s="5"/>
      <c r="H221" s="53"/>
      <c r="I221" s="44"/>
      <c r="J221" s="53"/>
      <c r="K221" s="47"/>
      <c r="L221" s="53"/>
      <c r="M221" s="5"/>
      <c r="N221" s="55"/>
      <c r="O221" s="55"/>
      <c r="P221" s="55"/>
      <c r="Q221" s="55"/>
      <c r="R221" s="55"/>
    </row>
    <row r="222" spans="1:18" ht="18.75">
      <c r="A222" s="37"/>
      <c r="B222" s="53"/>
      <c r="C222" s="5"/>
      <c r="D222" s="5"/>
      <c r="E222" s="49"/>
      <c r="F222" s="53"/>
      <c r="G222" s="5"/>
      <c r="H222" s="53"/>
      <c r="I222" s="44"/>
      <c r="J222" s="53"/>
      <c r="K222" s="47"/>
      <c r="L222" s="53"/>
      <c r="M222" s="5"/>
      <c r="N222" s="55"/>
      <c r="O222" s="55"/>
      <c r="P222" s="55"/>
      <c r="Q222" s="55"/>
      <c r="R222" s="55"/>
    </row>
    <row r="223" spans="1:18" ht="18.75">
      <c r="A223" s="37"/>
      <c r="B223" s="53"/>
      <c r="C223" s="5"/>
      <c r="D223" s="5"/>
      <c r="E223" s="49"/>
      <c r="F223" s="53"/>
      <c r="G223" s="5"/>
      <c r="H223" s="53"/>
      <c r="I223" s="44"/>
      <c r="J223" s="53"/>
      <c r="K223" s="47"/>
      <c r="L223" s="53"/>
      <c r="M223" s="5"/>
      <c r="N223" s="55"/>
      <c r="O223" s="55"/>
      <c r="P223" s="55"/>
      <c r="Q223" s="55"/>
      <c r="R223" s="55"/>
    </row>
    <row r="224" spans="1:18" ht="18.75">
      <c r="A224" s="37"/>
      <c r="B224" s="53"/>
      <c r="C224" s="5"/>
      <c r="D224" s="5"/>
      <c r="E224" s="49"/>
      <c r="F224" s="53"/>
      <c r="G224" s="5"/>
      <c r="H224" s="53"/>
      <c r="I224" s="44"/>
      <c r="J224" s="53"/>
      <c r="K224" s="47"/>
      <c r="L224" s="53"/>
      <c r="M224" s="5"/>
      <c r="N224" s="55"/>
      <c r="O224" s="55"/>
      <c r="P224" s="55"/>
      <c r="Q224" s="55"/>
      <c r="R224" s="55"/>
    </row>
    <row r="225" spans="1:18" ht="18.75">
      <c r="A225" s="37"/>
      <c r="B225" s="53"/>
      <c r="C225" s="5"/>
      <c r="D225" s="5"/>
      <c r="E225" s="49"/>
      <c r="F225" s="53"/>
      <c r="G225" s="5"/>
      <c r="H225" s="53"/>
      <c r="I225" s="44"/>
      <c r="J225" s="53"/>
      <c r="K225" s="47"/>
      <c r="L225" s="53"/>
      <c r="M225" s="5"/>
      <c r="N225" s="55"/>
      <c r="O225" s="55"/>
      <c r="P225" s="55"/>
      <c r="Q225" s="55"/>
      <c r="R225" s="55"/>
    </row>
    <row r="226" spans="1:18" ht="18.75">
      <c r="A226" s="37"/>
      <c r="B226" s="53"/>
      <c r="C226" s="5"/>
      <c r="D226" s="5"/>
      <c r="E226" s="49"/>
      <c r="F226" s="53"/>
      <c r="G226" s="5"/>
      <c r="H226" s="53"/>
      <c r="I226" s="44"/>
      <c r="J226" s="53"/>
      <c r="K226" s="47"/>
      <c r="L226" s="53"/>
      <c r="M226" s="5"/>
      <c r="N226" s="55"/>
      <c r="O226" s="55"/>
      <c r="P226" s="55"/>
      <c r="Q226" s="55"/>
      <c r="R226" s="55"/>
    </row>
    <row r="227" spans="1:18" ht="18.75">
      <c r="A227" s="37"/>
      <c r="B227" s="53"/>
      <c r="C227" s="5"/>
      <c r="D227" s="5"/>
      <c r="E227" s="49"/>
      <c r="F227" s="53"/>
      <c r="G227" s="5"/>
      <c r="H227" s="53"/>
      <c r="I227" s="44"/>
      <c r="J227" s="53"/>
      <c r="K227" s="47"/>
      <c r="L227" s="53"/>
      <c r="M227" s="5"/>
      <c r="N227" s="55"/>
      <c r="O227" s="55"/>
      <c r="P227" s="55"/>
      <c r="Q227" s="55"/>
      <c r="R227" s="55"/>
    </row>
    <row r="228" spans="1:18" ht="18.75">
      <c r="A228" s="37"/>
      <c r="B228" s="53"/>
      <c r="C228" s="5"/>
      <c r="D228" s="5"/>
      <c r="E228" s="49"/>
      <c r="F228" s="53"/>
      <c r="G228" s="5"/>
      <c r="H228" s="53"/>
      <c r="I228" s="44"/>
      <c r="J228" s="53"/>
      <c r="K228" s="47"/>
      <c r="L228" s="53"/>
      <c r="M228" s="5"/>
      <c r="N228" s="55"/>
      <c r="O228" s="55"/>
      <c r="P228" s="55"/>
      <c r="Q228" s="55"/>
      <c r="R228" s="55"/>
    </row>
    <row r="229" spans="1:18" ht="18.75">
      <c r="A229" s="37"/>
      <c r="B229" s="53"/>
      <c r="C229" s="5"/>
      <c r="D229" s="5"/>
      <c r="E229" s="49"/>
      <c r="F229" s="53"/>
      <c r="G229" s="5"/>
      <c r="H229" s="53"/>
      <c r="I229" s="44"/>
      <c r="J229" s="53"/>
      <c r="K229" s="47"/>
      <c r="L229" s="53"/>
      <c r="M229" s="5"/>
      <c r="N229" s="55"/>
      <c r="O229" s="55"/>
      <c r="P229" s="55"/>
      <c r="Q229" s="55"/>
      <c r="R229" s="55"/>
    </row>
    <row r="230" spans="1:18" ht="18.75">
      <c r="A230" s="37"/>
      <c r="B230" s="53"/>
      <c r="C230" s="5"/>
      <c r="D230" s="5"/>
      <c r="E230" s="49"/>
      <c r="F230" s="53"/>
      <c r="G230" s="5"/>
      <c r="H230" s="53"/>
      <c r="I230" s="44"/>
      <c r="J230" s="53"/>
      <c r="K230" s="47"/>
      <c r="L230" s="53"/>
      <c r="M230" s="5"/>
      <c r="N230" s="55"/>
      <c r="O230" s="55"/>
      <c r="P230" s="55"/>
      <c r="Q230" s="55"/>
      <c r="R230" s="55"/>
    </row>
    <row r="231" spans="1:18" ht="18.75">
      <c r="A231" s="37"/>
      <c r="B231" s="53"/>
      <c r="C231" s="5"/>
      <c r="D231" s="5"/>
      <c r="E231" s="49"/>
      <c r="F231" s="53"/>
      <c r="G231" s="5"/>
      <c r="H231" s="53"/>
      <c r="I231" s="44"/>
      <c r="J231" s="53"/>
      <c r="K231" s="47"/>
      <c r="L231" s="53"/>
      <c r="M231" s="5"/>
      <c r="N231" s="55"/>
      <c r="O231" s="55"/>
      <c r="P231" s="55"/>
      <c r="Q231" s="55"/>
      <c r="R231" s="55"/>
    </row>
    <row r="232" spans="1:18" ht="18.75">
      <c r="A232" s="37"/>
      <c r="B232" s="53"/>
      <c r="C232" s="5"/>
      <c r="D232" s="5"/>
      <c r="E232" s="49"/>
      <c r="F232" s="53"/>
      <c r="G232" s="5"/>
      <c r="H232" s="53"/>
      <c r="I232" s="44"/>
      <c r="J232" s="53"/>
      <c r="K232" s="47"/>
      <c r="L232" s="53"/>
      <c r="M232" s="5"/>
      <c r="N232" s="55"/>
      <c r="O232" s="55"/>
      <c r="P232" s="55"/>
      <c r="Q232" s="55"/>
      <c r="R232" s="55"/>
    </row>
    <row r="233" spans="1:18" ht="18.75">
      <c r="A233" s="37"/>
      <c r="B233" s="53"/>
      <c r="C233" s="5"/>
      <c r="D233" s="5"/>
      <c r="E233" s="49"/>
      <c r="F233" s="53"/>
      <c r="G233" s="5"/>
      <c r="H233" s="53"/>
      <c r="I233" s="44"/>
      <c r="J233" s="53"/>
      <c r="K233" s="47"/>
      <c r="L233" s="53"/>
      <c r="M233" s="5"/>
      <c r="N233" s="55"/>
      <c r="O233" s="55"/>
      <c r="P233" s="55"/>
      <c r="Q233" s="55"/>
      <c r="R233" s="55"/>
    </row>
    <row r="234" spans="1:18" ht="18.75">
      <c r="A234" s="37"/>
      <c r="B234" s="53"/>
      <c r="C234" s="5"/>
      <c r="D234" s="5"/>
      <c r="E234" s="49"/>
      <c r="F234" s="53"/>
      <c r="G234" s="5"/>
      <c r="H234" s="53"/>
      <c r="I234" s="44"/>
      <c r="J234" s="53"/>
      <c r="K234" s="47"/>
      <c r="L234" s="53"/>
      <c r="M234" s="5"/>
      <c r="N234" s="55"/>
      <c r="O234" s="55"/>
      <c r="P234" s="55"/>
      <c r="Q234" s="55"/>
      <c r="R234" s="55"/>
    </row>
    <row r="235" spans="1:18" ht="18.75">
      <c r="A235" s="37"/>
      <c r="B235" s="53"/>
      <c r="C235" s="5"/>
      <c r="D235" s="5"/>
      <c r="E235" s="49"/>
      <c r="F235" s="53"/>
      <c r="G235" s="5"/>
      <c r="H235" s="53"/>
      <c r="I235" s="44"/>
      <c r="J235" s="53"/>
      <c r="K235" s="47"/>
      <c r="L235" s="53"/>
      <c r="M235" s="5"/>
      <c r="N235" s="55"/>
      <c r="O235" s="55"/>
      <c r="P235" s="55"/>
      <c r="Q235" s="55"/>
      <c r="R235" s="55"/>
    </row>
    <row r="236" spans="1:18" ht="18.75">
      <c r="A236" s="37"/>
      <c r="B236" s="53"/>
      <c r="C236" s="5"/>
      <c r="D236" s="5"/>
      <c r="E236" s="49"/>
      <c r="F236" s="53"/>
      <c r="G236" s="5"/>
      <c r="H236" s="53"/>
      <c r="I236" s="44"/>
      <c r="J236" s="53"/>
      <c r="K236" s="47"/>
      <c r="L236" s="53"/>
      <c r="M236" s="5"/>
      <c r="N236" s="55"/>
      <c r="O236" s="55"/>
      <c r="P236" s="55"/>
      <c r="Q236" s="55"/>
      <c r="R236" s="55"/>
    </row>
    <row r="237" spans="1:18" ht="18.75">
      <c r="A237" s="37"/>
      <c r="B237" s="53"/>
      <c r="C237" s="5"/>
      <c r="D237" s="5"/>
      <c r="E237" s="49"/>
      <c r="F237" s="53"/>
      <c r="G237" s="5"/>
      <c r="H237" s="53"/>
      <c r="I237" s="44"/>
      <c r="J237" s="53"/>
      <c r="K237" s="47"/>
      <c r="L237" s="53"/>
      <c r="M237" s="5"/>
      <c r="N237" s="55"/>
      <c r="O237" s="55"/>
      <c r="P237" s="55"/>
      <c r="Q237" s="55"/>
      <c r="R237" s="55"/>
    </row>
    <row r="238" spans="1:18" ht="18.75">
      <c r="A238" s="37"/>
      <c r="B238" s="53"/>
      <c r="C238" s="5"/>
      <c r="D238" s="5"/>
      <c r="E238" s="49"/>
      <c r="F238" s="53"/>
      <c r="G238" s="5"/>
      <c r="H238" s="53"/>
      <c r="I238" s="44"/>
      <c r="J238" s="53"/>
      <c r="K238" s="47"/>
      <c r="L238" s="53"/>
      <c r="M238" s="5"/>
      <c r="N238" s="55"/>
      <c r="O238" s="55"/>
      <c r="P238" s="55"/>
      <c r="Q238" s="55"/>
      <c r="R238" s="55"/>
    </row>
    <row r="239" spans="1:18" ht="18.75">
      <c r="A239" s="37"/>
      <c r="B239" s="53"/>
      <c r="C239" s="5"/>
      <c r="D239" s="5"/>
      <c r="E239" s="49"/>
      <c r="F239" s="53"/>
      <c r="G239" s="5"/>
      <c r="H239" s="53"/>
      <c r="I239" s="44"/>
      <c r="J239" s="53"/>
      <c r="K239" s="47"/>
      <c r="L239" s="53"/>
      <c r="M239" s="5"/>
      <c r="N239" s="55"/>
      <c r="O239" s="55"/>
      <c r="P239" s="55"/>
      <c r="Q239" s="55"/>
      <c r="R239" s="55"/>
    </row>
    <row r="240" spans="1:18" ht="18.75">
      <c r="A240" s="37"/>
      <c r="B240" s="53"/>
      <c r="C240" s="5"/>
      <c r="D240" s="5"/>
      <c r="E240" s="49"/>
      <c r="F240" s="53"/>
      <c r="G240" s="5"/>
      <c r="H240" s="53"/>
      <c r="I240" s="44"/>
      <c r="J240" s="53"/>
      <c r="K240" s="47"/>
      <c r="L240" s="53"/>
      <c r="M240" s="5"/>
      <c r="N240" s="55"/>
      <c r="O240" s="55"/>
      <c r="P240" s="55"/>
      <c r="Q240" s="55"/>
      <c r="R240" s="55"/>
    </row>
    <row r="241" spans="1:18" ht="18.75">
      <c r="A241" s="37"/>
      <c r="B241" s="53"/>
      <c r="C241" s="5"/>
      <c r="D241" s="5"/>
      <c r="E241" s="49"/>
      <c r="F241" s="53"/>
      <c r="G241" s="5"/>
      <c r="H241" s="53"/>
      <c r="I241" s="44"/>
      <c r="J241" s="53"/>
      <c r="K241" s="47"/>
      <c r="L241" s="53"/>
      <c r="M241" s="5"/>
      <c r="N241" s="55"/>
      <c r="O241" s="55"/>
      <c r="P241" s="55"/>
      <c r="Q241" s="55"/>
      <c r="R241" s="55"/>
    </row>
    <row r="242" spans="1:18" ht="18.75">
      <c r="A242" s="37"/>
      <c r="B242" s="53"/>
      <c r="C242" s="5"/>
      <c r="D242" s="5"/>
      <c r="E242" s="49"/>
      <c r="F242" s="53"/>
      <c r="G242" s="5"/>
      <c r="H242" s="53"/>
      <c r="I242" s="44"/>
      <c r="J242" s="53"/>
      <c r="K242" s="47"/>
      <c r="L242" s="53"/>
      <c r="M242" s="5"/>
      <c r="N242" s="55"/>
      <c r="O242" s="55"/>
      <c r="P242" s="55"/>
      <c r="Q242" s="55"/>
      <c r="R242" s="55"/>
    </row>
    <row r="243" spans="1:18" ht="18.75">
      <c r="A243" s="37"/>
      <c r="B243" s="53"/>
      <c r="C243" s="5"/>
      <c r="D243" s="5"/>
      <c r="E243" s="49"/>
      <c r="F243" s="53"/>
      <c r="G243" s="5"/>
      <c r="H243" s="53"/>
      <c r="I243" s="44"/>
      <c r="J243" s="53"/>
      <c r="K243" s="47"/>
      <c r="L243" s="53"/>
      <c r="M243" s="5"/>
      <c r="N243" s="55"/>
      <c r="O243" s="55"/>
      <c r="P243" s="55"/>
      <c r="Q243" s="55"/>
      <c r="R243" s="55"/>
    </row>
    <row r="244" spans="1:18" ht="18.75">
      <c r="A244" s="37"/>
      <c r="B244" s="53"/>
      <c r="C244" s="5"/>
      <c r="D244" s="5"/>
      <c r="E244" s="49"/>
      <c r="F244" s="53"/>
      <c r="G244" s="5"/>
      <c r="H244" s="53"/>
      <c r="I244" s="44"/>
      <c r="J244" s="53"/>
      <c r="K244" s="47"/>
      <c r="L244" s="53"/>
      <c r="M244" s="5"/>
      <c r="N244" s="55"/>
      <c r="O244" s="55"/>
      <c r="P244" s="55"/>
      <c r="Q244" s="55"/>
      <c r="R244" s="55"/>
    </row>
    <row r="245" spans="1:18" ht="18.75">
      <c r="A245" s="37"/>
      <c r="B245" s="53"/>
      <c r="C245" s="5"/>
      <c r="D245" s="5"/>
      <c r="E245" s="49"/>
      <c r="F245" s="53"/>
      <c r="G245" s="5"/>
      <c r="H245" s="53"/>
      <c r="I245" s="44"/>
      <c r="J245" s="53"/>
      <c r="K245" s="47"/>
      <c r="L245" s="53"/>
      <c r="M245" s="5"/>
      <c r="N245" s="55"/>
      <c r="O245" s="55"/>
      <c r="P245" s="55"/>
      <c r="Q245" s="55"/>
      <c r="R245" s="55"/>
    </row>
    <row r="246" spans="1:18" ht="18.75">
      <c r="A246" s="37"/>
      <c r="B246" s="53"/>
      <c r="C246" s="5"/>
      <c r="D246" s="5"/>
      <c r="E246" s="49"/>
      <c r="F246" s="53"/>
      <c r="G246" s="5"/>
      <c r="H246" s="53"/>
      <c r="I246" s="44"/>
      <c r="J246" s="53"/>
      <c r="K246" s="47"/>
      <c r="L246" s="53"/>
      <c r="M246" s="5"/>
      <c r="N246" s="55"/>
      <c r="O246" s="55"/>
      <c r="P246" s="55"/>
      <c r="Q246" s="55"/>
      <c r="R246" s="55"/>
    </row>
    <row r="247" spans="1:18" ht="18.75">
      <c r="A247" s="37"/>
      <c r="B247" s="53"/>
      <c r="C247" s="5"/>
      <c r="D247" s="5"/>
      <c r="E247" s="49"/>
      <c r="F247" s="53"/>
      <c r="G247" s="5"/>
      <c r="H247" s="53"/>
      <c r="I247" s="44"/>
      <c r="J247" s="53"/>
      <c r="K247" s="47"/>
      <c r="L247" s="53"/>
      <c r="M247" s="5"/>
      <c r="N247" s="55"/>
      <c r="O247" s="55"/>
      <c r="P247" s="55"/>
      <c r="Q247" s="55"/>
      <c r="R247" s="55"/>
    </row>
    <row r="248" spans="1:18" ht="18.75">
      <c r="A248" s="37"/>
      <c r="B248" s="53"/>
      <c r="C248" s="5"/>
      <c r="D248" s="5"/>
      <c r="E248" s="49"/>
      <c r="F248" s="53"/>
      <c r="G248" s="5"/>
      <c r="H248" s="53"/>
      <c r="I248" s="44"/>
      <c r="J248" s="53"/>
      <c r="K248" s="47"/>
      <c r="L248" s="53"/>
      <c r="M248" s="5"/>
      <c r="N248" s="55"/>
      <c r="O248" s="55"/>
      <c r="P248" s="55"/>
      <c r="Q248" s="55"/>
      <c r="R248" s="55"/>
    </row>
    <row r="249" spans="1:18" ht="18.75">
      <c r="A249" s="37"/>
      <c r="B249" s="53"/>
      <c r="C249" s="5"/>
      <c r="D249" s="5"/>
      <c r="E249" s="49"/>
      <c r="F249" s="53"/>
      <c r="G249" s="5"/>
      <c r="H249" s="53"/>
      <c r="I249" s="44"/>
      <c r="J249" s="53"/>
      <c r="K249" s="47"/>
      <c r="L249" s="53"/>
      <c r="M249" s="5"/>
      <c r="N249" s="55"/>
      <c r="O249" s="55"/>
      <c r="P249" s="55"/>
      <c r="Q249" s="55"/>
      <c r="R249" s="55"/>
    </row>
    <row r="250" spans="1:18" ht="18.75">
      <c r="A250" s="37"/>
      <c r="B250" s="53"/>
      <c r="C250" s="5"/>
      <c r="D250" s="5"/>
      <c r="E250" s="49"/>
      <c r="F250" s="53"/>
      <c r="G250" s="5"/>
      <c r="H250" s="53"/>
      <c r="I250" s="44"/>
      <c r="J250" s="53"/>
      <c r="K250" s="47"/>
      <c r="L250" s="53"/>
      <c r="M250" s="5"/>
      <c r="N250" s="55"/>
      <c r="O250" s="55"/>
      <c r="P250" s="55"/>
      <c r="Q250" s="55"/>
      <c r="R250" s="55"/>
    </row>
    <row r="251" spans="1:18" ht="18.75">
      <c r="A251" s="37"/>
      <c r="B251" s="53"/>
      <c r="C251" s="5"/>
      <c r="D251" s="5"/>
      <c r="E251" s="49"/>
      <c r="F251" s="53"/>
      <c r="G251" s="5"/>
      <c r="H251" s="53"/>
      <c r="I251" s="44"/>
      <c r="J251" s="53"/>
      <c r="K251" s="47"/>
      <c r="L251" s="53"/>
      <c r="M251" s="5"/>
      <c r="N251" s="55"/>
      <c r="O251" s="55"/>
      <c r="P251" s="55"/>
      <c r="Q251" s="55"/>
      <c r="R251" s="55"/>
    </row>
    <row r="252" spans="1:18" ht="18.75">
      <c r="A252" s="37"/>
      <c r="B252" s="53"/>
      <c r="C252" s="5"/>
      <c r="D252" s="5"/>
      <c r="E252" s="49"/>
      <c r="F252" s="53"/>
      <c r="G252" s="5"/>
      <c r="H252" s="53"/>
      <c r="I252" s="44"/>
      <c r="J252" s="53"/>
      <c r="K252" s="47"/>
      <c r="L252" s="53"/>
      <c r="M252" s="5"/>
      <c r="N252" s="55"/>
      <c r="O252" s="55"/>
      <c r="P252" s="55"/>
      <c r="Q252" s="55"/>
      <c r="R252" s="55"/>
    </row>
    <row r="253" spans="1:18" ht="18.75">
      <c r="A253" s="37"/>
      <c r="B253" s="53"/>
      <c r="C253" s="5"/>
      <c r="D253" s="5"/>
      <c r="E253" s="49"/>
      <c r="F253" s="53"/>
      <c r="G253" s="5"/>
      <c r="H253" s="53"/>
      <c r="I253" s="44"/>
      <c r="J253" s="53"/>
      <c r="K253" s="47"/>
      <c r="L253" s="53"/>
      <c r="M253" s="5"/>
      <c r="N253" s="55"/>
      <c r="O253" s="55"/>
      <c r="P253" s="55"/>
      <c r="Q253" s="55"/>
      <c r="R253" s="55"/>
    </row>
    <row r="254" spans="1:18" ht="18.75">
      <c r="A254" s="37"/>
      <c r="B254" s="53"/>
      <c r="C254" s="5"/>
      <c r="D254" s="5"/>
      <c r="E254" s="49"/>
      <c r="F254" s="53"/>
      <c r="G254" s="5"/>
      <c r="H254" s="53"/>
      <c r="I254" s="44"/>
      <c r="J254" s="53"/>
      <c r="K254" s="47"/>
      <c r="L254" s="53"/>
      <c r="M254" s="5"/>
      <c r="N254" s="55"/>
      <c r="O254" s="55"/>
      <c r="P254" s="55"/>
      <c r="Q254" s="55"/>
      <c r="R254" s="55"/>
    </row>
    <row r="255" spans="1:18" ht="18.75">
      <c r="A255" s="37"/>
      <c r="B255" s="53"/>
      <c r="C255" s="5"/>
      <c r="D255" s="5"/>
      <c r="E255" s="49"/>
      <c r="F255" s="53"/>
      <c r="G255" s="5"/>
      <c r="H255" s="53"/>
      <c r="I255" s="44"/>
      <c r="J255" s="53"/>
      <c r="K255" s="47"/>
      <c r="L255" s="53"/>
      <c r="M255" s="5"/>
      <c r="N255" s="55"/>
      <c r="O255" s="55"/>
      <c r="P255" s="55"/>
      <c r="Q255" s="55"/>
      <c r="R255" s="55"/>
    </row>
    <row r="256" spans="1:18" ht="18.75">
      <c r="A256" s="37"/>
      <c r="B256" s="53"/>
      <c r="C256" s="5"/>
      <c r="D256" s="5"/>
      <c r="E256" s="49"/>
      <c r="F256" s="53"/>
      <c r="G256" s="5"/>
      <c r="H256" s="53"/>
      <c r="I256" s="44"/>
      <c r="J256" s="53"/>
      <c r="K256" s="47"/>
      <c r="L256" s="53"/>
      <c r="M256" s="5"/>
      <c r="N256" s="55"/>
      <c r="O256" s="55"/>
      <c r="P256" s="55"/>
      <c r="Q256" s="55"/>
      <c r="R256" s="55"/>
    </row>
    <row r="257" spans="1:18" ht="18.75">
      <c r="A257" s="37"/>
      <c r="B257" s="53"/>
      <c r="C257" s="5"/>
      <c r="D257" s="5"/>
      <c r="E257" s="49"/>
      <c r="F257" s="53"/>
      <c r="G257" s="5"/>
      <c r="H257" s="53"/>
      <c r="I257" s="44"/>
      <c r="J257" s="53"/>
      <c r="K257" s="47"/>
      <c r="L257" s="53"/>
      <c r="M257" s="5"/>
      <c r="N257" s="55"/>
      <c r="O257" s="55"/>
      <c r="P257" s="55"/>
      <c r="Q257" s="55"/>
      <c r="R257" s="55"/>
    </row>
    <row r="258" spans="1:18" ht="18.75">
      <c r="A258" s="37"/>
      <c r="B258" s="53"/>
      <c r="C258" s="5"/>
      <c r="D258" s="5"/>
      <c r="E258" s="49"/>
      <c r="F258" s="53"/>
      <c r="G258" s="5"/>
      <c r="H258" s="53"/>
      <c r="I258" s="44"/>
      <c r="J258" s="53"/>
      <c r="K258" s="47"/>
      <c r="L258" s="53"/>
      <c r="M258" s="5"/>
      <c r="N258" s="55"/>
      <c r="O258" s="55"/>
      <c r="P258" s="55"/>
      <c r="Q258" s="55"/>
      <c r="R258" s="55"/>
    </row>
    <row r="259" spans="1:18" ht="18.75">
      <c r="A259" s="37"/>
      <c r="B259" s="53"/>
      <c r="C259" s="5"/>
      <c r="D259" s="5"/>
      <c r="E259" s="49"/>
      <c r="F259" s="53"/>
      <c r="G259" s="5"/>
      <c r="H259" s="53"/>
      <c r="I259" s="44"/>
      <c r="J259" s="53"/>
      <c r="K259" s="47"/>
      <c r="L259" s="53"/>
      <c r="M259" s="5"/>
      <c r="N259" s="55"/>
      <c r="O259" s="55"/>
      <c r="P259" s="55"/>
      <c r="Q259" s="55"/>
      <c r="R259" s="55"/>
    </row>
    <row r="260" spans="1:18" ht="18.75">
      <c r="A260" s="37"/>
      <c r="B260" s="53"/>
      <c r="C260" s="5"/>
      <c r="D260" s="5"/>
      <c r="E260" s="49"/>
      <c r="F260" s="53"/>
      <c r="G260" s="5"/>
      <c r="H260" s="53"/>
      <c r="I260" s="44"/>
      <c r="J260" s="53"/>
      <c r="K260" s="47"/>
      <c r="L260" s="53"/>
      <c r="M260" s="5"/>
      <c r="N260" s="55"/>
      <c r="O260" s="55"/>
      <c r="P260" s="55"/>
      <c r="Q260" s="55"/>
      <c r="R260" s="55"/>
    </row>
    <row r="261" spans="1:18" ht="18.75">
      <c r="A261" s="37"/>
      <c r="B261" s="53"/>
      <c r="C261" s="5"/>
      <c r="D261" s="5"/>
      <c r="E261" s="49"/>
      <c r="F261" s="53"/>
      <c r="G261" s="5"/>
      <c r="H261" s="53"/>
      <c r="I261" s="44"/>
      <c r="J261" s="53"/>
      <c r="K261" s="47"/>
      <c r="L261" s="53"/>
      <c r="M261" s="5"/>
      <c r="N261" s="55"/>
      <c r="O261" s="55"/>
      <c r="P261" s="55"/>
      <c r="Q261" s="55"/>
      <c r="R261" s="55"/>
    </row>
    <row r="262" spans="1:18" ht="18.75">
      <c r="A262" s="37"/>
      <c r="B262" s="53"/>
      <c r="C262" s="5"/>
      <c r="D262" s="5"/>
      <c r="E262" s="49"/>
      <c r="F262" s="53"/>
      <c r="G262" s="5"/>
      <c r="H262" s="53"/>
      <c r="I262" s="44"/>
      <c r="J262" s="53"/>
      <c r="K262" s="47"/>
      <c r="L262" s="53"/>
      <c r="M262" s="5"/>
      <c r="N262" s="55"/>
      <c r="O262" s="55"/>
      <c r="P262" s="55"/>
      <c r="Q262" s="55"/>
      <c r="R262" s="55"/>
    </row>
    <row r="263" spans="1:18" ht="18.75">
      <c r="A263" s="37"/>
      <c r="B263" s="53"/>
      <c r="C263" s="5"/>
      <c r="D263" s="5"/>
      <c r="E263" s="49"/>
      <c r="F263" s="53"/>
      <c r="G263" s="5"/>
      <c r="H263" s="53"/>
      <c r="I263" s="44"/>
      <c r="J263" s="53"/>
      <c r="K263" s="47"/>
      <c r="L263" s="53"/>
      <c r="M263" s="5"/>
      <c r="N263" s="55"/>
      <c r="O263" s="55"/>
      <c r="P263" s="55"/>
      <c r="Q263" s="55"/>
      <c r="R263" s="55"/>
    </row>
    <row r="264" spans="1:18" ht="18.75">
      <c r="A264" s="37"/>
      <c r="B264" s="53"/>
      <c r="C264" s="5"/>
      <c r="D264" s="5"/>
      <c r="E264" s="49"/>
      <c r="F264" s="53"/>
      <c r="G264" s="5"/>
      <c r="H264" s="53"/>
      <c r="I264" s="44"/>
      <c r="J264" s="53"/>
      <c r="K264" s="47"/>
      <c r="L264" s="53"/>
      <c r="M264" s="5"/>
      <c r="N264" s="55"/>
      <c r="O264" s="55"/>
      <c r="P264" s="55"/>
      <c r="Q264" s="55"/>
      <c r="R264" s="55"/>
    </row>
    <row r="265" spans="1:18" ht="18.75">
      <c r="A265" s="37"/>
      <c r="B265" s="53"/>
      <c r="C265" s="5"/>
      <c r="D265" s="5"/>
      <c r="E265" s="49"/>
      <c r="F265" s="53"/>
      <c r="G265" s="5"/>
      <c r="H265" s="53"/>
      <c r="I265" s="44"/>
      <c r="J265" s="53"/>
      <c r="K265" s="47"/>
      <c r="L265" s="53"/>
      <c r="M265" s="5"/>
      <c r="N265" s="55"/>
      <c r="O265" s="55"/>
      <c r="P265" s="55"/>
      <c r="Q265" s="55"/>
      <c r="R265" s="55"/>
    </row>
    <row r="266" spans="1:18" ht="18.75">
      <c r="A266" s="37"/>
      <c r="B266" s="53"/>
      <c r="C266" s="5"/>
      <c r="D266" s="5"/>
      <c r="E266" s="49"/>
      <c r="F266" s="53"/>
      <c r="G266" s="5"/>
      <c r="H266" s="53"/>
      <c r="I266" s="44"/>
      <c r="J266" s="53"/>
      <c r="K266" s="47"/>
      <c r="L266" s="53"/>
      <c r="M266" s="5"/>
      <c r="N266" s="55"/>
      <c r="O266" s="55"/>
      <c r="P266" s="55"/>
      <c r="Q266" s="55"/>
      <c r="R266" s="55"/>
    </row>
    <row r="267" spans="1:18" ht="18.75">
      <c r="A267" s="37"/>
      <c r="B267" s="53"/>
      <c r="C267" s="5"/>
      <c r="D267" s="5"/>
      <c r="E267" s="49"/>
      <c r="F267" s="53"/>
      <c r="G267" s="5"/>
      <c r="H267" s="53"/>
      <c r="I267" s="44"/>
      <c r="J267" s="53"/>
      <c r="K267" s="47"/>
      <c r="L267" s="53"/>
      <c r="M267" s="5"/>
      <c r="N267" s="55"/>
      <c r="O267" s="55"/>
      <c r="P267" s="55"/>
      <c r="Q267" s="55"/>
      <c r="R267" s="55"/>
    </row>
    <row r="268" spans="1:18" ht="18.75">
      <c r="A268" s="37"/>
      <c r="B268" s="53"/>
      <c r="C268" s="5"/>
      <c r="D268" s="5"/>
      <c r="E268" s="49"/>
      <c r="F268" s="53"/>
      <c r="G268" s="5"/>
      <c r="H268" s="53"/>
      <c r="I268" s="44"/>
      <c r="J268" s="53"/>
      <c r="K268" s="47"/>
      <c r="L268" s="53"/>
      <c r="M268" s="5"/>
      <c r="N268" s="55"/>
      <c r="O268" s="55"/>
      <c r="P268" s="55"/>
      <c r="Q268" s="55"/>
      <c r="R268" s="55"/>
    </row>
    <row r="269" spans="1:18" ht="18.75">
      <c r="A269" s="37"/>
      <c r="B269" s="53"/>
      <c r="C269" s="5"/>
      <c r="D269" s="5"/>
      <c r="E269" s="49"/>
      <c r="F269" s="53"/>
      <c r="G269" s="5"/>
      <c r="H269" s="53"/>
      <c r="I269" s="44"/>
      <c r="J269" s="53"/>
      <c r="K269" s="47"/>
      <c r="L269" s="53"/>
      <c r="M269" s="5"/>
      <c r="N269" s="55"/>
      <c r="O269" s="55"/>
      <c r="P269" s="55"/>
      <c r="Q269" s="55"/>
      <c r="R269" s="55"/>
    </row>
    <row r="270" spans="1:18" ht="18.75">
      <c r="A270" s="37"/>
      <c r="B270" s="53"/>
      <c r="C270" s="5"/>
      <c r="D270" s="5"/>
      <c r="E270" s="49"/>
      <c r="F270" s="53"/>
      <c r="G270" s="5"/>
      <c r="H270" s="53"/>
      <c r="I270" s="44"/>
      <c r="J270" s="53"/>
      <c r="K270" s="47"/>
      <c r="L270" s="53"/>
      <c r="M270" s="5"/>
      <c r="N270" s="55"/>
      <c r="O270" s="55"/>
      <c r="P270" s="55"/>
      <c r="Q270" s="55"/>
      <c r="R270" s="55"/>
    </row>
    <row r="271" spans="1:18" ht="18.75">
      <c r="A271" s="37"/>
      <c r="B271" s="53"/>
      <c r="C271" s="5"/>
      <c r="D271" s="5"/>
      <c r="E271" s="49"/>
      <c r="F271" s="53"/>
      <c r="G271" s="5"/>
      <c r="H271" s="53"/>
      <c r="I271" s="44"/>
      <c r="J271" s="53"/>
      <c r="K271" s="47"/>
      <c r="L271" s="53"/>
      <c r="M271" s="5"/>
      <c r="N271" s="55"/>
      <c r="O271" s="55"/>
      <c r="P271" s="55"/>
      <c r="Q271" s="55"/>
      <c r="R271" s="55"/>
    </row>
    <row r="272" spans="1:18" ht="18.75">
      <c r="A272" s="37"/>
      <c r="B272" s="53"/>
      <c r="C272" s="5"/>
      <c r="D272" s="5"/>
      <c r="E272" s="49"/>
      <c r="F272" s="53"/>
      <c r="G272" s="5"/>
      <c r="H272" s="53"/>
      <c r="I272" s="44"/>
      <c r="J272" s="53"/>
      <c r="K272" s="47"/>
      <c r="L272" s="53"/>
      <c r="M272" s="5"/>
      <c r="N272" s="55"/>
      <c r="O272" s="55"/>
      <c r="P272" s="55"/>
      <c r="Q272" s="55"/>
      <c r="R272" s="55"/>
    </row>
    <row r="273" spans="1:18" ht="18.75">
      <c r="A273" s="37"/>
      <c r="B273" s="53"/>
      <c r="C273" s="5"/>
      <c r="D273" s="5"/>
      <c r="E273" s="49"/>
      <c r="F273" s="53"/>
      <c r="G273" s="5"/>
      <c r="H273" s="53"/>
      <c r="I273" s="44"/>
      <c r="J273" s="53"/>
      <c r="K273" s="47"/>
      <c r="L273" s="53"/>
      <c r="M273" s="5"/>
      <c r="N273" s="55"/>
      <c r="O273" s="55"/>
      <c r="P273" s="55"/>
      <c r="Q273" s="55"/>
      <c r="R273" s="55"/>
    </row>
    <row r="274" spans="1:18" ht="18.75">
      <c r="A274" s="37"/>
      <c r="B274" s="53"/>
      <c r="C274" s="5"/>
      <c r="D274" s="5"/>
      <c r="E274" s="49"/>
      <c r="F274" s="53"/>
      <c r="G274" s="5"/>
      <c r="H274" s="53"/>
      <c r="I274" s="44"/>
      <c r="J274" s="53"/>
      <c r="K274" s="47"/>
      <c r="L274" s="53"/>
      <c r="M274" s="5"/>
      <c r="N274" s="55"/>
      <c r="O274" s="55"/>
      <c r="P274" s="55"/>
      <c r="Q274" s="55"/>
      <c r="R274" s="55"/>
    </row>
    <row r="275" spans="1:18" ht="18.75">
      <c r="A275" s="37"/>
      <c r="B275" s="53"/>
      <c r="C275" s="5"/>
      <c r="D275" s="5"/>
      <c r="E275" s="49"/>
      <c r="F275" s="53"/>
      <c r="G275" s="5"/>
      <c r="H275" s="53"/>
      <c r="I275" s="44"/>
      <c r="J275" s="53"/>
      <c r="K275" s="47"/>
      <c r="L275" s="53"/>
      <c r="M275" s="5"/>
      <c r="N275" s="55"/>
      <c r="O275" s="55"/>
      <c r="P275" s="55"/>
      <c r="Q275" s="55"/>
      <c r="R275" s="55"/>
    </row>
    <row r="276" spans="1:18" ht="18.75">
      <c r="A276" s="37"/>
      <c r="B276" s="53"/>
      <c r="C276" s="5"/>
      <c r="D276" s="5"/>
      <c r="E276" s="49"/>
      <c r="F276" s="53"/>
      <c r="G276" s="5"/>
      <c r="H276" s="53"/>
      <c r="I276" s="44"/>
      <c r="J276" s="53"/>
      <c r="K276" s="47"/>
      <c r="L276" s="53"/>
      <c r="M276" s="5"/>
      <c r="N276" s="55"/>
      <c r="O276" s="55"/>
      <c r="P276" s="55"/>
      <c r="Q276" s="55"/>
      <c r="R276" s="55"/>
    </row>
    <row r="277" spans="1:18" ht="18.75">
      <c r="A277" s="37"/>
      <c r="B277" s="53"/>
      <c r="C277" s="5"/>
      <c r="D277" s="5"/>
      <c r="E277" s="49"/>
      <c r="F277" s="53"/>
      <c r="G277" s="5"/>
      <c r="H277" s="53"/>
      <c r="I277" s="44"/>
      <c r="J277" s="53"/>
      <c r="K277" s="47"/>
      <c r="L277" s="53"/>
      <c r="M277" s="5"/>
      <c r="N277" s="55"/>
      <c r="O277" s="55"/>
      <c r="P277" s="55"/>
      <c r="Q277" s="55"/>
      <c r="R277" s="55"/>
    </row>
    <row r="278" spans="1:18" ht="18.75">
      <c r="A278" s="37"/>
      <c r="B278" s="53"/>
      <c r="C278" s="5"/>
      <c r="D278" s="5"/>
      <c r="E278" s="49"/>
      <c r="F278" s="53"/>
      <c r="G278" s="5"/>
      <c r="H278" s="53"/>
      <c r="I278" s="44"/>
      <c r="J278" s="53"/>
      <c r="K278" s="47"/>
      <c r="L278" s="53"/>
      <c r="M278" s="5"/>
      <c r="N278" s="55"/>
      <c r="O278" s="55"/>
      <c r="P278" s="55"/>
      <c r="Q278" s="55"/>
      <c r="R278" s="55"/>
    </row>
    <row r="279" spans="1:18" ht="18.75">
      <c r="A279" s="37"/>
      <c r="B279" s="53"/>
      <c r="C279" s="5"/>
      <c r="D279" s="5"/>
      <c r="E279" s="49"/>
      <c r="F279" s="53"/>
      <c r="G279" s="5"/>
      <c r="H279" s="53"/>
      <c r="I279" s="44"/>
      <c r="J279" s="53"/>
      <c r="K279" s="47"/>
      <c r="L279" s="53"/>
      <c r="M279" s="5"/>
      <c r="N279" s="55"/>
      <c r="O279" s="55"/>
      <c r="P279" s="55"/>
      <c r="Q279" s="55"/>
      <c r="R279" s="55"/>
    </row>
    <row r="280" spans="1:18" ht="18.75">
      <c r="A280" s="37"/>
      <c r="B280" s="53"/>
      <c r="C280" s="5"/>
      <c r="D280" s="5"/>
      <c r="E280" s="49"/>
      <c r="F280" s="53"/>
      <c r="G280" s="5"/>
      <c r="H280" s="53"/>
      <c r="I280" s="44"/>
      <c r="J280" s="53"/>
      <c r="K280" s="47"/>
      <c r="L280" s="53"/>
      <c r="M280" s="5"/>
      <c r="N280" s="55"/>
      <c r="O280" s="55"/>
      <c r="P280" s="55"/>
      <c r="Q280" s="55"/>
      <c r="R280" s="55"/>
    </row>
    <row r="281" spans="1:18" ht="18.75">
      <c r="A281" s="37"/>
      <c r="B281" s="53"/>
      <c r="C281" s="5"/>
      <c r="D281" s="5"/>
      <c r="E281" s="49"/>
      <c r="F281" s="53"/>
      <c r="G281" s="5"/>
      <c r="H281" s="53"/>
      <c r="I281" s="44"/>
      <c r="J281" s="53"/>
      <c r="K281" s="47"/>
      <c r="L281" s="53"/>
      <c r="M281" s="5"/>
      <c r="N281" s="55"/>
      <c r="O281" s="55"/>
      <c r="P281" s="55"/>
      <c r="Q281" s="55"/>
      <c r="R281" s="55"/>
    </row>
    <row r="282" spans="1:18" ht="18.75">
      <c r="A282" s="37"/>
      <c r="B282" s="53"/>
      <c r="C282" s="5"/>
      <c r="D282" s="5"/>
      <c r="E282" s="49"/>
      <c r="F282" s="53"/>
      <c r="G282" s="5"/>
      <c r="H282" s="53"/>
      <c r="I282" s="44"/>
      <c r="J282" s="53"/>
      <c r="K282" s="47"/>
      <c r="L282" s="53"/>
      <c r="M282" s="5"/>
      <c r="N282" s="55"/>
      <c r="O282" s="55"/>
      <c r="P282" s="55"/>
      <c r="Q282" s="55"/>
      <c r="R282" s="55"/>
    </row>
    <row r="283" spans="1:18" ht="18.75">
      <c r="A283" s="47"/>
      <c r="B283" s="53"/>
      <c r="C283" s="5"/>
      <c r="D283" s="5"/>
      <c r="E283" s="49"/>
      <c r="F283" s="53"/>
      <c r="G283" s="5"/>
      <c r="H283" s="53"/>
      <c r="I283" s="44"/>
      <c r="J283" s="53"/>
      <c r="K283" s="47"/>
      <c r="L283" s="53"/>
      <c r="M283" s="5" t="str">
        <f t="shared" ref="M283:M302" si="0">IF(K283="резидент ОРБИ","ООО, ИП","")</f>
        <v/>
      </c>
      <c r="N283" s="55" t="str">
        <f t="shared" ref="N283:N302" si="1">IF(K283="резидент ОРБИ","резидент ОРБИ","")</f>
        <v/>
      </c>
      <c r="O283" s="55"/>
      <c r="P283" s="55" t="str">
        <f t="shared" ref="P283:P302" si="2">IF(K283="резидент ОРБИ","резидент ОРБИ","")</f>
        <v/>
      </c>
      <c r="Q283" s="55" t="str">
        <f t="shared" ref="Q283:Q302" si="3">IF(K283="резидент ОРБИ","резидент ОРБИ","")</f>
        <v/>
      </c>
      <c r="R283" s="55" t="str">
        <f t="shared" ref="R283:R302" si="4">IF(K283="резидент ОРБИ","резидент ОРБИ","")</f>
        <v/>
      </c>
    </row>
    <row r="284" spans="1:18" ht="18.75">
      <c r="A284" s="47"/>
      <c r="B284" s="53"/>
      <c r="C284" s="5"/>
      <c r="D284" s="5"/>
      <c r="E284" s="49"/>
      <c r="F284" s="53"/>
      <c r="G284" s="5"/>
      <c r="H284" s="53"/>
      <c r="I284" s="44"/>
      <c r="J284" s="53"/>
      <c r="K284" s="47"/>
      <c r="L284" s="53"/>
      <c r="M284" s="5" t="str">
        <f t="shared" si="0"/>
        <v/>
      </c>
      <c r="N284" s="55" t="str">
        <f t="shared" si="1"/>
        <v/>
      </c>
      <c r="O284" s="55"/>
      <c r="P284" s="55" t="str">
        <f t="shared" si="2"/>
        <v/>
      </c>
      <c r="Q284" s="55" t="str">
        <f t="shared" si="3"/>
        <v/>
      </c>
      <c r="R284" s="55" t="str">
        <f t="shared" si="4"/>
        <v/>
      </c>
    </row>
    <row r="285" spans="1:18" ht="18.75">
      <c r="A285" s="47"/>
      <c r="B285" s="53"/>
      <c r="C285" s="5"/>
      <c r="D285" s="5"/>
      <c r="E285" s="49"/>
      <c r="F285" s="53"/>
      <c r="G285" s="5"/>
      <c r="H285" s="53"/>
      <c r="I285" s="44"/>
      <c r="J285" s="53"/>
      <c r="K285" s="47"/>
      <c r="L285" s="53"/>
      <c r="M285" s="5" t="str">
        <f t="shared" si="0"/>
        <v/>
      </c>
      <c r="N285" s="55" t="str">
        <f t="shared" si="1"/>
        <v/>
      </c>
      <c r="O285" s="55"/>
      <c r="P285" s="55" t="str">
        <f t="shared" si="2"/>
        <v/>
      </c>
      <c r="Q285" s="55" t="str">
        <f t="shared" si="3"/>
        <v/>
      </c>
      <c r="R285" s="55" t="str">
        <f t="shared" si="4"/>
        <v/>
      </c>
    </row>
    <row r="286" spans="1:18" ht="18.75">
      <c r="A286" s="47"/>
      <c r="B286" s="53"/>
      <c r="C286" s="5"/>
      <c r="D286" s="5"/>
      <c r="E286" s="49"/>
      <c r="F286" s="53"/>
      <c r="G286" s="5"/>
      <c r="H286" s="53"/>
      <c r="I286" s="44"/>
      <c r="J286" s="53"/>
      <c r="K286" s="47"/>
      <c r="L286" s="53"/>
      <c r="M286" s="5" t="str">
        <f t="shared" si="0"/>
        <v/>
      </c>
      <c r="N286" s="55" t="str">
        <f t="shared" si="1"/>
        <v/>
      </c>
      <c r="O286" s="55"/>
      <c r="P286" s="55" t="str">
        <f t="shared" si="2"/>
        <v/>
      </c>
      <c r="Q286" s="55" t="str">
        <f t="shared" si="3"/>
        <v/>
      </c>
      <c r="R286" s="55" t="str">
        <f t="shared" si="4"/>
        <v/>
      </c>
    </row>
    <row r="287" spans="1:18" ht="18.75">
      <c r="A287" s="47"/>
      <c r="B287" s="53"/>
      <c r="C287" s="5"/>
      <c r="D287" s="5"/>
      <c r="E287" s="49"/>
      <c r="F287" s="53"/>
      <c r="G287" s="5"/>
      <c r="H287" s="53"/>
      <c r="I287" s="44"/>
      <c r="J287" s="53"/>
      <c r="K287" s="47"/>
      <c r="L287" s="53"/>
      <c r="M287" s="5" t="str">
        <f t="shared" si="0"/>
        <v/>
      </c>
      <c r="N287" s="55" t="str">
        <f t="shared" si="1"/>
        <v/>
      </c>
      <c r="O287" s="55"/>
      <c r="P287" s="55" t="str">
        <f t="shared" si="2"/>
        <v/>
      </c>
      <c r="Q287" s="55" t="str">
        <f t="shared" si="3"/>
        <v/>
      </c>
      <c r="R287" s="55" t="str">
        <f t="shared" si="4"/>
        <v/>
      </c>
    </row>
    <row r="288" spans="1:18" ht="18.75">
      <c r="A288" s="47"/>
      <c r="B288" s="53"/>
      <c r="C288" s="5"/>
      <c r="D288" s="5"/>
      <c r="E288" s="49"/>
      <c r="F288" s="53"/>
      <c r="G288" s="5"/>
      <c r="H288" s="53"/>
      <c r="I288" s="44"/>
      <c r="J288" s="53"/>
      <c r="K288" s="47"/>
      <c r="L288" s="53"/>
      <c r="M288" s="5" t="str">
        <f t="shared" si="0"/>
        <v/>
      </c>
      <c r="N288" s="55" t="str">
        <f t="shared" si="1"/>
        <v/>
      </c>
      <c r="O288" s="55"/>
      <c r="P288" s="55" t="str">
        <f t="shared" si="2"/>
        <v/>
      </c>
      <c r="Q288" s="55" t="str">
        <f t="shared" si="3"/>
        <v/>
      </c>
      <c r="R288" s="55" t="str">
        <f t="shared" si="4"/>
        <v/>
      </c>
    </row>
    <row r="289" spans="1:18" ht="18.75">
      <c r="A289" s="47"/>
      <c r="B289" s="53"/>
      <c r="C289" s="5"/>
      <c r="D289" s="5"/>
      <c r="E289" s="49"/>
      <c r="F289" s="53"/>
      <c r="G289" s="5"/>
      <c r="H289" s="53"/>
      <c r="I289" s="44"/>
      <c r="J289" s="53"/>
      <c r="K289" s="47"/>
      <c r="L289" s="53"/>
      <c r="M289" s="5" t="str">
        <f t="shared" si="0"/>
        <v/>
      </c>
      <c r="N289" s="55" t="str">
        <f t="shared" si="1"/>
        <v/>
      </c>
      <c r="O289" s="55"/>
      <c r="P289" s="55" t="str">
        <f t="shared" si="2"/>
        <v/>
      </c>
      <c r="Q289" s="55" t="str">
        <f t="shared" si="3"/>
        <v/>
      </c>
      <c r="R289" s="55" t="str">
        <f t="shared" si="4"/>
        <v/>
      </c>
    </row>
    <row r="290" spans="1:18" ht="18.75">
      <c r="A290" s="47"/>
      <c r="B290" s="53"/>
      <c r="C290" s="5"/>
      <c r="D290" s="5"/>
      <c r="E290" s="49"/>
      <c r="F290" s="53"/>
      <c r="G290" s="5"/>
      <c r="H290" s="53"/>
      <c r="I290" s="44"/>
      <c r="J290" s="53"/>
      <c r="K290" s="47"/>
      <c r="L290" s="53"/>
      <c r="M290" s="5" t="str">
        <f t="shared" si="0"/>
        <v/>
      </c>
      <c r="N290" s="55" t="str">
        <f t="shared" si="1"/>
        <v/>
      </c>
      <c r="O290" s="55"/>
      <c r="P290" s="55" t="str">
        <f t="shared" si="2"/>
        <v/>
      </c>
      <c r="Q290" s="55" t="str">
        <f t="shared" si="3"/>
        <v/>
      </c>
      <c r="R290" s="55" t="str">
        <f t="shared" si="4"/>
        <v/>
      </c>
    </row>
    <row r="291" spans="1:18" ht="18.75">
      <c r="A291" s="47"/>
      <c r="B291" s="53"/>
      <c r="C291" s="5"/>
      <c r="D291" s="5"/>
      <c r="E291" s="49"/>
      <c r="F291" s="53"/>
      <c r="G291" s="5"/>
      <c r="H291" s="53"/>
      <c r="I291" s="44"/>
      <c r="J291" s="53"/>
      <c r="K291" s="47"/>
      <c r="L291" s="53"/>
      <c r="M291" s="5" t="str">
        <f t="shared" si="0"/>
        <v/>
      </c>
      <c r="N291" s="55" t="str">
        <f t="shared" si="1"/>
        <v/>
      </c>
      <c r="O291" s="55"/>
      <c r="P291" s="55" t="str">
        <f t="shared" si="2"/>
        <v/>
      </c>
      <c r="Q291" s="55" t="str">
        <f t="shared" si="3"/>
        <v/>
      </c>
      <c r="R291" s="55" t="str">
        <f t="shared" si="4"/>
        <v/>
      </c>
    </row>
    <row r="292" spans="1:18" ht="18.75">
      <c r="A292" s="47"/>
      <c r="B292" s="53"/>
      <c r="C292" s="5"/>
      <c r="D292" s="5"/>
      <c r="E292" s="49"/>
      <c r="F292" s="53"/>
      <c r="G292" s="5"/>
      <c r="H292" s="53"/>
      <c r="I292" s="44"/>
      <c r="J292" s="53"/>
      <c r="K292" s="47"/>
      <c r="L292" s="53"/>
      <c r="M292" s="5" t="str">
        <f t="shared" si="0"/>
        <v/>
      </c>
      <c r="N292" s="55" t="str">
        <f t="shared" si="1"/>
        <v/>
      </c>
      <c r="O292" s="55"/>
      <c r="P292" s="55" t="str">
        <f t="shared" si="2"/>
        <v/>
      </c>
      <c r="Q292" s="55" t="str">
        <f t="shared" si="3"/>
        <v/>
      </c>
      <c r="R292" s="55" t="str">
        <f t="shared" si="4"/>
        <v/>
      </c>
    </row>
    <row r="293" spans="1:18" ht="18.75">
      <c r="A293" s="47"/>
      <c r="B293" s="53"/>
      <c r="C293" s="5"/>
      <c r="D293" s="5"/>
      <c r="E293" s="49"/>
      <c r="F293" s="53"/>
      <c r="G293" s="5"/>
      <c r="H293" s="53"/>
      <c r="I293" s="44"/>
      <c r="J293" s="53"/>
      <c r="K293" s="47"/>
      <c r="L293" s="53"/>
      <c r="M293" s="5" t="str">
        <f t="shared" si="0"/>
        <v/>
      </c>
      <c r="N293" s="55" t="str">
        <f t="shared" si="1"/>
        <v/>
      </c>
      <c r="O293" s="55"/>
      <c r="P293" s="55" t="str">
        <f t="shared" si="2"/>
        <v/>
      </c>
      <c r="Q293" s="55" t="str">
        <f t="shared" si="3"/>
        <v/>
      </c>
      <c r="R293" s="55" t="str">
        <f t="shared" si="4"/>
        <v/>
      </c>
    </row>
    <row r="294" spans="1:18" ht="18.75">
      <c r="A294" s="47"/>
      <c r="B294" s="53"/>
      <c r="C294" s="5"/>
      <c r="D294" s="5"/>
      <c r="E294" s="49"/>
      <c r="F294" s="53"/>
      <c r="G294" s="5"/>
      <c r="H294" s="53"/>
      <c r="I294" s="44"/>
      <c r="J294" s="53"/>
      <c r="K294" s="47"/>
      <c r="L294" s="53"/>
      <c r="M294" s="5" t="str">
        <f t="shared" si="0"/>
        <v/>
      </c>
      <c r="N294" s="55" t="str">
        <f t="shared" si="1"/>
        <v/>
      </c>
      <c r="O294" s="55"/>
      <c r="P294" s="55" t="str">
        <f t="shared" si="2"/>
        <v/>
      </c>
      <c r="Q294" s="55" t="str">
        <f t="shared" si="3"/>
        <v/>
      </c>
      <c r="R294" s="55" t="str">
        <f t="shared" si="4"/>
        <v/>
      </c>
    </row>
    <row r="295" spans="1:18" ht="18.75">
      <c r="A295" s="47"/>
      <c r="B295" s="53"/>
      <c r="C295" s="5"/>
      <c r="D295" s="5"/>
      <c r="E295" s="49"/>
      <c r="F295" s="53"/>
      <c r="G295" s="5"/>
      <c r="H295" s="53"/>
      <c r="I295" s="44"/>
      <c r="J295" s="53"/>
      <c r="K295" s="47"/>
      <c r="L295" s="53"/>
      <c r="M295" s="5" t="str">
        <f t="shared" si="0"/>
        <v/>
      </c>
      <c r="N295" s="55" t="str">
        <f t="shared" si="1"/>
        <v/>
      </c>
      <c r="O295" s="55"/>
      <c r="P295" s="55" t="str">
        <f t="shared" si="2"/>
        <v/>
      </c>
      <c r="Q295" s="55" t="str">
        <f t="shared" si="3"/>
        <v/>
      </c>
      <c r="R295" s="55" t="str">
        <f t="shared" si="4"/>
        <v/>
      </c>
    </row>
    <row r="296" spans="1:18" ht="18.75">
      <c r="A296" s="47"/>
      <c r="B296" s="53"/>
      <c r="C296" s="5"/>
      <c r="D296" s="5"/>
      <c r="E296" s="49"/>
      <c r="F296" s="53"/>
      <c r="G296" s="5"/>
      <c r="H296" s="53"/>
      <c r="I296" s="44"/>
      <c r="J296" s="53"/>
      <c r="K296" s="47"/>
      <c r="L296" s="53"/>
      <c r="M296" s="5" t="str">
        <f t="shared" si="0"/>
        <v/>
      </c>
      <c r="N296" s="55" t="str">
        <f t="shared" si="1"/>
        <v/>
      </c>
      <c r="O296" s="55"/>
      <c r="P296" s="55" t="str">
        <f t="shared" si="2"/>
        <v/>
      </c>
      <c r="Q296" s="55" t="str">
        <f t="shared" si="3"/>
        <v/>
      </c>
      <c r="R296" s="55" t="str">
        <f t="shared" si="4"/>
        <v/>
      </c>
    </row>
    <row r="297" spans="1:18" ht="18.75">
      <c r="A297" s="47"/>
      <c r="B297" s="53"/>
      <c r="C297" s="5"/>
      <c r="D297" s="5"/>
      <c r="E297" s="49"/>
      <c r="F297" s="53"/>
      <c r="G297" s="5"/>
      <c r="H297" s="53"/>
      <c r="I297" s="44"/>
      <c r="J297" s="53"/>
      <c r="K297" s="47"/>
      <c r="L297" s="53"/>
      <c r="M297" s="5" t="str">
        <f t="shared" si="0"/>
        <v/>
      </c>
      <c r="N297" s="55" t="str">
        <f t="shared" si="1"/>
        <v/>
      </c>
      <c r="O297" s="55"/>
      <c r="P297" s="55" t="str">
        <f t="shared" si="2"/>
        <v/>
      </c>
      <c r="Q297" s="55" t="str">
        <f t="shared" si="3"/>
        <v/>
      </c>
      <c r="R297" s="55" t="str">
        <f t="shared" si="4"/>
        <v/>
      </c>
    </row>
    <row r="298" spans="1:18" ht="18.75">
      <c r="A298" s="47"/>
      <c r="B298" s="53"/>
      <c r="C298" s="5"/>
      <c r="D298" s="5"/>
      <c r="E298" s="49"/>
      <c r="F298" s="53"/>
      <c r="G298" s="5"/>
      <c r="H298" s="53"/>
      <c r="I298" s="44"/>
      <c r="J298" s="53"/>
      <c r="K298" s="47"/>
      <c r="L298" s="53"/>
      <c r="M298" s="5" t="str">
        <f t="shared" si="0"/>
        <v/>
      </c>
      <c r="N298" s="55" t="str">
        <f t="shared" si="1"/>
        <v/>
      </c>
      <c r="O298" s="55"/>
      <c r="P298" s="55" t="str">
        <f t="shared" si="2"/>
        <v/>
      </c>
      <c r="Q298" s="55" t="str">
        <f t="shared" si="3"/>
        <v/>
      </c>
      <c r="R298" s="55" t="str">
        <f t="shared" si="4"/>
        <v/>
      </c>
    </row>
    <row r="299" spans="1:18" ht="18.75">
      <c r="A299" s="47"/>
      <c r="B299" s="53"/>
      <c r="C299" s="5"/>
      <c r="D299" s="5"/>
      <c r="E299" s="49"/>
      <c r="F299" s="53"/>
      <c r="G299" s="5"/>
      <c r="H299" s="53"/>
      <c r="I299" s="44"/>
      <c r="J299" s="53"/>
      <c r="K299" s="47"/>
      <c r="L299" s="53"/>
      <c r="M299" s="5" t="str">
        <f t="shared" si="0"/>
        <v/>
      </c>
      <c r="N299" s="55" t="str">
        <f t="shared" si="1"/>
        <v/>
      </c>
      <c r="O299" s="55"/>
      <c r="P299" s="55" t="str">
        <f t="shared" si="2"/>
        <v/>
      </c>
      <c r="Q299" s="55" t="str">
        <f t="shared" si="3"/>
        <v/>
      </c>
      <c r="R299" s="55" t="str">
        <f t="shared" si="4"/>
        <v/>
      </c>
    </row>
    <row r="300" spans="1:18" ht="18.75">
      <c r="A300" s="47"/>
      <c r="B300" s="53"/>
      <c r="C300" s="5"/>
      <c r="D300" s="5"/>
      <c r="E300" s="49"/>
      <c r="F300" s="53"/>
      <c r="G300" s="5"/>
      <c r="H300" s="53"/>
      <c r="I300" s="44"/>
      <c r="J300" s="53"/>
      <c r="K300" s="47"/>
      <c r="L300" s="53"/>
      <c r="M300" s="5" t="str">
        <f t="shared" si="0"/>
        <v/>
      </c>
      <c r="N300" s="55" t="str">
        <f t="shared" si="1"/>
        <v/>
      </c>
      <c r="O300" s="55"/>
      <c r="P300" s="55" t="str">
        <f t="shared" si="2"/>
        <v/>
      </c>
      <c r="Q300" s="55" t="str">
        <f t="shared" si="3"/>
        <v/>
      </c>
      <c r="R300" s="55" t="str">
        <f t="shared" si="4"/>
        <v/>
      </c>
    </row>
    <row r="301" spans="1:18" ht="18.75">
      <c r="A301" s="47"/>
      <c r="B301" s="53"/>
      <c r="C301" s="5"/>
      <c r="D301" s="5"/>
      <c r="E301" s="49"/>
      <c r="F301" s="53"/>
      <c r="G301" s="5"/>
      <c r="H301" s="53"/>
      <c r="I301" s="44"/>
      <c r="J301" s="53"/>
      <c r="K301" s="47"/>
      <c r="L301" s="53"/>
      <c r="M301" s="5" t="str">
        <f t="shared" si="0"/>
        <v/>
      </c>
      <c r="N301" s="55" t="str">
        <f t="shared" si="1"/>
        <v/>
      </c>
      <c r="O301" s="55"/>
      <c r="P301" s="55" t="str">
        <f t="shared" si="2"/>
        <v/>
      </c>
      <c r="Q301" s="55" t="str">
        <f t="shared" si="3"/>
        <v/>
      </c>
      <c r="R301" s="55" t="str">
        <f t="shared" si="4"/>
        <v/>
      </c>
    </row>
    <row r="302" spans="1:18" ht="18.75">
      <c r="A302" s="47"/>
      <c r="B302" s="53"/>
      <c r="C302" s="5"/>
      <c r="D302" s="5"/>
      <c r="E302" s="49"/>
      <c r="F302" s="53"/>
      <c r="G302" s="5"/>
      <c r="H302" s="53"/>
      <c r="I302" s="44"/>
      <c r="J302" s="53"/>
      <c r="K302" s="47"/>
      <c r="L302" s="53"/>
      <c r="M302" s="5" t="str">
        <f t="shared" si="0"/>
        <v/>
      </c>
      <c r="N302" s="55" t="str">
        <f t="shared" si="1"/>
        <v/>
      </c>
      <c r="O302" s="55"/>
      <c r="P302" s="55" t="str">
        <f t="shared" si="2"/>
        <v/>
      </c>
      <c r="Q302" s="55" t="str">
        <f t="shared" si="3"/>
        <v/>
      </c>
      <c r="R302" s="55" t="str">
        <f t="shared" si="4"/>
        <v/>
      </c>
    </row>
    <row r="303" spans="1:18" ht="18.75">
      <c r="A303" s="47"/>
      <c r="B303" s="53"/>
    </row>
    <row r="304" spans="1:18" ht="18.75">
      <c r="A304" s="47"/>
      <c r="B304" s="53"/>
    </row>
    <row r="305" spans="1:2" ht="18.75">
      <c r="A305" s="47"/>
      <c r="B305" s="53"/>
    </row>
  </sheetData>
  <mergeCells count="6">
    <mergeCell ref="A2:R2"/>
    <mergeCell ref="A4:A6"/>
    <mergeCell ref="B4:B6"/>
    <mergeCell ref="C4:C6"/>
    <mergeCell ref="D4:I5"/>
    <mergeCell ref="J4:R5"/>
  </mergeCells>
  <dataValidations count="8">
    <dataValidation type="list" allowBlank="1" showInputMessage="1" showErrorMessage="1" sqref="C8:C302">
      <formula1>$B$8:$B$12</formula1>
    </dataValidation>
    <dataValidation type="list" allowBlank="1" showInputMessage="1" showErrorMessage="1" sqref="I8:I302">
      <formula1>$H$8:$H$10</formula1>
      <formula2>0</formula2>
    </dataValidation>
    <dataValidation type="list" allowBlank="1" showInputMessage="1" showErrorMessage="1" sqref="G8:G302">
      <formula1>$F$8:$F$12</formula1>
      <formula2>0</formula2>
    </dataValidation>
    <dataValidation type="list" allowBlank="1" showInputMessage="1" showErrorMessage="1" sqref="E8:E302">
      <formula1>$D$8</formula1>
      <formula2>0</formula2>
    </dataValidation>
    <dataValidation type="list" allowBlank="1" showInputMessage="1" showErrorMessage="1" sqref="M8:M302">
      <formula1>$L$8:$L$10</formula1>
      <formula2>0</formula2>
    </dataValidation>
    <dataValidation type="list" allowBlank="1" showInputMessage="1" showErrorMessage="1" sqref="K8:K243">
      <formula1>$J$8:$J$10</formula1>
    </dataValidation>
    <dataValidation type="list" allowBlank="1" showInputMessage="1" showErrorMessage="1" sqref="B11">
      <formula1>$B$8:$B$11</formula1>
    </dataValidation>
    <dataValidation type="list" allowBlank="1" showInputMessage="1" showErrorMessage="1" sqref="K244:K302 L126:L150 L97:L121 L68:L92 L39:L63 L155:L179 L11:L35">
      <formula1>$J$8:$J$9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9"/>
  <sheetViews>
    <sheetView topLeftCell="C1" zoomScale="90" zoomScaleNormal="90" workbookViewId="0">
      <selection activeCell="E8" sqref="E8:E12"/>
    </sheetView>
  </sheetViews>
  <sheetFormatPr defaultRowHeight="15"/>
  <cols>
    <col min="1" max="1" width="17.7109375" customWidth="1"/>
    <col min="2" max="2" width="27" hidden="1" customWidth="1"/>
    <col min="3" max="3" width="40" customWidth="1"/>
    <col min="4" max="4" width="27.7109375" hidden="1" customWidth="1"/>
    <col min="5" max="5" width="27.85546875" customWidth="1"/>
    <col min="6" max="6" width="27.85546875" hidden="1" customWidth="1"/>
    <col min="7" max="7" width="38.5703125" customWidth="1"/>
    <col min="8" max="8" width="31.28515625" hidden="1" customWidth="1"/>
    <col min="9" max="9" width="29.140625" customWidth="1"/>
    <col min="10" max="10" width="25.7109375" hidden="1" customWidth="1"/>
    <col min="11" max="11" width="25.7109375" customWidth="1"/>
    <col min="12" max="12" width="25.7109375" hidden="1" customWidth="1"/>
    <col min="13" max="13" width="25.7109375" customWidth="1"/>
    <col min="14" max="14" width="46.85546875" customWidth="1"/>
    <col min="15" max="16" width="35.85546875" customWidth="1"/>
    <col min="17" max="17" width="92.42578125" customWidth="1"/>
    <col min="18" max="18" width="35.85546875" customWidth="1"/>
    <col min="19" max="1025" width="8.7109375" customWidth="1"/>
  </cols>
  <sheetData>
    <row r="1" spans="1:21" ht="18.75">
      <c r="R1" s="20"/>
    </row>
    <row r="2" spans="1:21" ht="31.5" customHeight="1">
      <c r="A2" s="110" t="s">
        <v>122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2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5" customHeight="1">
      <c r="A4" s="111" t="s">
        <v>123</v>
      </c>
      <c r="B4" s="112" t="s">
        <v>124</v>
      </c>
      <c r="C4" s="111" t="s">
        <v>124</v>
      </c>
      <c r="D4" s="113" t="s">
        <v>125</v>
      </c>
      <c r="E4" s="113"/>
      <c r="F4" s="113"/>
      <c r="G4" s="113"/>
      <c r="H4" s="113"/>
      <c r="I4" s="113"/>
      <c r="J4" s="114" t="s">
        <v>126</v>
      </c>
      <c r="K4" s="114"/>
      <c r="L4" s="114"/>
      <c r="M4" s="114"/>
      <c r="N4" s="114"/>
      <c r="O4" s="114"/>
      <c r="P4" s="114"/>
      <c r="Q4" s="114"/>
      <c r="R4" s="114"/>
      <c r="S4" s="22"/>
    </row>
    <row r="5" spans="1:21" ht="19.5" customHeight="1">
      <c r="A5" s="111"/>
      <c r="B5" s="112"/>
      <c r="C5" s="111"/>
      <c r="D5" s="113"/>
      <c r="E5" s="113"/>
      <c r="F5" s="113"/>
      <c r="G5" s="113"/>
      <c r="H5" s="113"/>
      <c r="I5" s="113"/>
      <c r="J5" s="114"/>
      <c r="K5" s="114"/>
      <c r="L5" s="114"/>
      <c r="M5" s="114"/>
      <c r="N5" s="114"/>
      <c r="O5" s="114"/>
      <c r="P5" s="114"/>
      <c r="Q5" s="114"/>
      <c r="R5" s="114"/>
      <c r="S5" s="22"/>
    </row>
    <row r="6" spans="1:21" ht="67.5" customHeight="1">
      <c r="A6" s="111"/>
      <c r="B6" s="112"/>
      <c r="C6" s="111"/>
      <c r="D6" s="23" t="s">
        <v>127</v>
      </c>
      <c r="E6" s="24" t="s">
        <v>127</v>
      </c>
      <c r="F6" s="25" t="s">
        <v>128</v>
      </c>
      <c r="G6" s="25" t="s">
        <v>128</v>
      </c>
      <c r="H6" s="26" t="s">
        <v>129</v>
      </c>
      <c r="I6" s="27" t="s">
        <v>129</v>
      </c>
      <c r="J6" s="28" t="s">
        <v>130</v>
      </c>
      <c r="K6" s="29" t="s">
        <v>131</v>
      </c>
      <c r="L6" s="26" t="s">
        <v>132</v>
      </c>
      <c r="M6" s="26" t="s">
        <v>132</v>
      </c>
      <c r="N6" s="26" t="s">
        <v>1</v>
      </c>
      <c r="O6" s="30" t="s">
        <v>2</v>
      </c>
      <c r="P6" s="25" t="s">
        <v>3</v>
      </c>
      <c r="Q6" s="25" t="s">
        <v>4</v>
      </c>
      <c r="R6" s="31" t="s">
        <v>5</v>
      </c>
    </row>
    <row r="7" spans="1:21">
      <c r="A7" s="32">
        <v>1</v>
      </c>
      <c r="B7" s="33"/>
      <c r="C7" s="32">
        <v>2</v>
      </c>
      <c r="D7" s="33"/>
      <c r="E7" s="34">
        <v>3</v>
      </c>
      <c r="F7" s="33"/>
      <c r="G7" s="34">
        <v>4</v>
      </c>
      <c r="H7" s="33"/>
      <c r="I7" s="35">
        <v>5</v>
      </c>
      <c r="J7" s="33"/>
      <c r="K7" s="34">
        <v>6</v>
      </c>
      <c r="L7" s="33"/>
      <c r="M7" s="34">
        <v>7</v>
      </c>
      <c r="N7" s="33">
        <v>8</v>
      </c>
      <c r="O7" s="32">
        <v>9</v>
      </c>
      <c r="P7" s="36">
        <v>10</v>
      </c>
      <c r="Q7" s="34">
        <v>11</v>
      </c>
      <c r="R7" s="36">
        <v>12</v>
      </c>
    </row>
    <row r="8" spans="1:21" ht="48.75" customHeight="1">
      <c r="A8" s="37">
        <v>1</v>
      </c>
      <c r="B8" s="38" t="s">
        <v>133</v>
      </c>
      <c r="C8" s="39" t="s">
        <v>133</v>
      </c>
      <c r="D8" s="40">
        <f ca="1">TODAY()</f>
        <v>44007</v>
      </c>
      <c r="E8" s="41">
        <v>43839</v>
      </c>
      <c r="F8" s="42" t="s">
        <v>134</v>
      </c>
      <c r="G8" s="39" t="s">
        <v>188</v>
      </c>
      <c r="H8" s="43" t="s">
        <v>136</v>
      </c>
      <c r="I8" s="44" t="s">
        <v>136</v>
      </c>
      <c r="J8" s="45" t="s">
        <v>137</v>
      </c>
      <c r="K8" s="37" t="s">
        <v>137</v>
      </c>
      <c r="L8" s="38" t="s">
        <v>187</v>
      </c>
      <c r="M8" s="39" t="s">
        <v>139</v>
      </c>
      <c r="N8" s="8" t="s">
        <v>140</v>
      </c>
      <c r="O8" s="7">
        <v>220400089971</v>
      </c>
      <c r="P8" s="46" t="str">
        <f>IF(K8="резидент ОРБИ",'База резиденты ОРБИ'!C$4,"")</f>
        <v>privet@agent-ura.ru</v>
      </c>
      <c r="Q8" s="46" t="str">
        <f>IF(K8="резидент ОРБИ",'База резиденты ОРБИ'!D$4,"")</f>
        <v>644076, г.Омск, улица Юбилейная, д. 5, кв. 88</v>
      </c>
      <c r="R8" s="46" t="str">
        <f>IF(K8="резидент ОРБИ",'База резиденты ОРБИ'!E$4,"")</f>
        <v>8-3812-90-46-27</v>
      </c>
      <c r="S8" s="21"/>
      <c r="T8" s="21"/>
      <c r="U8" s="21"/>
    </row>
    <row r="9" spans="1:21" ht="48.75" customHeight="1">
      <c r="A9" s="47">
        <v>2</v>
      </c>
      <c r="B9" s="48" t="s">
        <v>141</v>
      </c>
      <c r="C9" s="5" t="s">
        <v>133</v>
      </c>
      <c r="D9" s="5"/>
      <c r="E9" s="49">
        <v>43839</v>
      </c>
      <c r="F9" s="50" t="s">
        <v>188</v>
      </c>
      <c r="G9" s="5" t="s">
        <v>188</v>
      </c>
      <c r="H9" s="43" t="s">
        <v>142</v>
      </c>
      <c r="I9" s="44" t="s">
        <v>136</v>
      </c>
      <c r="J9" s="51" t="s">
        <v>143</v>
      </c>
      <c r="K9" s="47" t="s">
        <v>137</v>
      </c>
      <c r="L9" s="51" t="s">
        <v>144</v>
      </c>
      <c r="M9" s="5" t="s">
        <v>144</v>
      </c>
      <c r="N9" s="8" t="s">
        <v>145</v>
      </c>
      <c r="O9" s="11">
        <v>5503252035</v>
      </c>
      <c r="P9" s="46" t="str">
        <f>IF(K9="резидент ОРБИ",'База резиденты ОРБИ'!C$5,"")</f>
        <v>Alphafree.company@gmail.com</v>
      </c>
      <c r="Q9" s="46" t="str">
        <f>IF(K9="резидент ОРБИ",'База резиденты ОРБИ'!D$5,"")</f>
        <v>644007, Омская область,  г.Омск, улица  Октябрьская,  дом 127, офис 4</v>
      </c>
      <c r="R9" s="46" t="str">
        <f>IF(K9="резидент ОРБИ",'База резиденты ОРБИ'!E$5,"")</f>
        <v>8-3812-90-46-58</v>
      </c>
    </row>
    <row r="10" spans="1:21" ht="48.75" customHeight="1">
      <c r="A10" s="47">
        <v>3</v>
      </c>
      <c r="B10" s="48" t="s">
        <v>146</v>
      </c>
      <c r="C10" s="5" t="s">
        <v>133</v>
      </c>
      <c r="D10" s="5"/>
      <c r="E10" s="49">
        <v>43839</v>
      </c>
      <c r="F10" s="50" t="s">
        <v>147</v>
      </c>
      <c r="G10" s="5" t="s">
        <v>188</v>
      </c>
      <c r="H10" s="43" t="s">
        <v>148</v>
      </c>
      <c r="I10" s="44" t="s">
        <v>136</v>
      </c>
      <c r="J10" s="51" t="s">
        <v>186</v>
      </c>
      <c r="K10" s="47" t="s">
        <v>137</v>
      </c>
      <c r="L10" s="51" t="s">
        <v>139</v>
      </c>
      <c r="M10" s="5" t="s">
        <v>139</v>
      </c>
      <c r="N10" s="8" t="s">
        <v>149</v>
      </c>
      <c r="O10" s="7">
        <v>550618584393</v>
      </c>
      <c r="P10" s="46" t="str">
        <f>IF(K10="резидент ОРБИ",'База резиденты ОРБИ'!C$6,"")</f>
        <v>mart90210@ya.ru</v>
      </c>
      <c r="Q10" s="46" t="str">
        <f>IF(K10="резидент ОРБИ",'База резиденты ОРБИ'!D$6,"")</f>
        <v>644001, г. Омск, ул Масленникова, д.167, кв. 17</v>
      </c>
      <c r="R10" s="46" t="str">
        <f>IF(K10="резидент ОРБИ",'База резиденты ОРБИ'!E$6,"")</f>
        <v>8-3812-90-46-32</v>
      </c>
    </row>
    <row r="11" spans="1:21" ht="48.75" customHeight="1">
      <c r="A11" s="47">
        <v>4</v>
      </c>
      <c r="B11" s="48" t="s">
        <v>178</v>
      </c>
      <c r="C11" s="5" t="s">
        <v>133</v>
      </c>
      <c r="D11" s="5"/>
      <c r="E11" s="49">
        <v>43839</v>
      </c>
      <c r="F11" s="50" t="s">
        <v>150</v>
      </c>
      <c r="G11" s="5" t="s">
        <v>188</v>
      </c>
      <c r="H11" s="47"/>
      <c r="I11" s="44" t="s">
        <v>136</v>
      </c>
      <c r="J11" s="47"/>
      <c r="K11" s="47" t="s">
        <v>137</v>
      </c>
      <c r="L11" s="47"/>
      <c r="M11" s="5" t="s">
        <v>144</v>
      </c>
      <c r="N11" s="8" t="s">
        <v>151</v>
      </c>
      <c r="O11" s="11">
        <v>5528034906</v>
      </c>
      <c r="P11" s="46" t="str">
        <f>IF(K11="резидент ОРБИ",'База резиденты ОРБИ'!C$7,"")</f>
        <v>info@hirtgroup.ru</v>
      </c>
      <c r="Q11" s="46" t="str">
        <f>IF(K11="резидент ОРБИ",'База резиденты ОРБИ'!D$7,"")</f>
        <v>644520, Омская область, район Омский, село Троицкое,  Бульвар Школьный, дом 7, помещение 2</v>
      </c>
      <c r="R11" s="46" t="str">
        <f>IF(K11="резидент ОРБИ",'База резиденты ОРБИ'!E$7,"")</f>
        <v>8-3812-90-46-25</v>
      </c>
    </row>
    <row r="12" spans="1:21" ht="48.75" customHeight="1">
      <c r="A12" s="47">
        <v>5</v>
      </c>
      <c r="B12" s="48" t="s">
        <v>179</v>
      </c>
      <c r="C12" s="5" t="s">
        <v>133</v>
      </c>
      <c r="D12" s="5"/>
      <c r="E12" s="49">
        <v>43839</v>
      </c>
      <c r="F12" s="50" t="s">
        <v>152</v>
      </c>
      <c r="G12" s="5" t="s">
        <v>188</v>
      </c>
      <c r="H12" s="47"/>
      <c r="I12" s="44" t="s">
        <v>136</v>
      </c>
      <c r="J12" s="47"/>
      <c r="K12" s="47" t="s">
        <v>137</v>
      </c>
      <c r="L12" s="47"/>
      <c r="M12" s="5" t="s">
        <v>139</v>
      </c>
      <c r="N12" s="8" t="s">
        <v>153</v>
      </c>
      <c r="O12" s="7">
        <v>550604537040</v>
      </c>
      <c r="P12" s="46" t="str">
        <f>IF(K12="резидент ОРБИ",'База резиденты ОРБИ'!C$8,"")</f>
        <v>KovalevaNV_2017@mail.ru</v>
      </c>
      <c r="Q12" s="46" t="str">
        <f>IF(K12="резидент ОРБИ",'База резиденты ОРБИ'!D$8,"")</f>
        <v>644024, г. Омск,  ул. Жукова, 77, кв.12</v>
      </c>
      <c r="R12" s="46" t="str">
        <f>IF(K12="резидент ОРБИ",'База резиденты ОРБИ'!E$8,"")</f>
        <v>8-3812-90-46-36</v>
      </c>
    </row>
    <row r="13" spans="1:21" ht="48.75" customHeight="1">
      <c r="A13" s="47">
        <v>6</v>
      </c>
      <c r="B13" s="47"/>
      <c r="C13" s="5" t="s">
        <v>133</v>
      </c>
      <c r="D13" s="5"/>
      <c r="E13" s="49">
        <v>43839</v>
      </c>
      <c r="F13" s="52"/>
      <c r="G13" s="5" t="s">
        <v>188</v>
      </c>
      <c r="H13" s="47"/>
      <c r="I13" s="44" t="s">
        <v>136</v>
      </c>
      <c r="J13" s="47"/>
      <c r="K13" s="47" t="s">
        <v>137</v>
      </c>
      <c r="L13" s="47"/>
      <c r="M13" s="5" t="s">
        <v>144</v>
      </c>
      <c r="N13" s="8" t="s">
        <v>154</v>
      </c>
      <c r="O13" s="11">
        <v>5404045616</v>
      </c>
      <c r="P13" s="46" t="str">
        <f>IF(K13="резидент ОРБИ",'База резиденты ОРБИ'!C$9,"")</f>
        <v>N.S.Nastina@mail.ru</v>
      </c>
      <c r="Q13" s="46" t="str">
        <f>IF(K13="резидент ОРБИ",'База резиденты ОРБИ'!D$9,"")</f>
        <v>630054, г. Новосибирск, ул. Титова, 29, кв.13</v>
      </c>
      <c r="R13" s="46" t="str">
        <f>IF(K13="резидент ОРБИ",'База резиденты ОРБИ'!E$9,"")</f>
        <v>8-913-916-17-97</v>
      </c>
    </row>
    <row r="14" spans="1:21" ht="48.75" customHeight="1">
      <c r="A14" s="47">
        <v>7</v>
      </c>
      <c r="B14" s="47"/>
      <c r="C14" s="5" t="s">
        <v>133</v>
      </c>
      <c r="D14" s="5"/>
      <c r="E14" s="49">
        <v>43839</v>
      </c>
      <c r="F14" s="52"/>
      <c r="G14" s="5" t="s">
        <v>188</v>
      </c>
      <c r="H14" s="47"/>
      <c r="I14" s="44" t="s">
        <v>136</v>
      </c>
      <c r="J14" s="47"/>
      <c r="K14" s="47" t="s">
        <v>137</v>
      </c>
      <c r="L14" s="47"/>
      <c r="M14" s="5" t="s">
        <v>144</v>
      </c>
      <c r="N14" s="8" t="s">
        <v>155</v>
      </c>
      <c r="O14" s="11">
        <v>5501132906</v>
      </c>
      <c r="P14" s="46" t="str">
        <f>IF(K14="резидент ОРБИ",'База резиденты ОРБИ'!C$10,"")</f>
        <v>pkversta@mail.ru</v>
      </c>
      <c r="Q14" s="46" t="str">
        <f>IF(K14="резидент ОРБИ",'База резиденты ОРБИ'!D$10,"")</f>
        <v>644035, Омская область, г.Омск, Проспект Губкина, дом 12 </v>
      </c>
      <c r="R14" s="46" t="str">
        <f>IF(K14="резидент ОРБИ",'База резиденты ОРБИ'!E$10,"")</f>
        <v>8-3812-90-46-22</v>
      </c>
    </row>
    <row r="15" spans="1:21" ht="48.75" customHeight="1">
      <c r="A15" s="47">
        <v>8</v>
      </c>
      <c r="B15" s="47"/>
      <c r="C15" s="5" t="s">
        <v>133</v>
      </c>
      <c r="D15" s="5"/>
      <c r="E15" s="49">
        <v>43839</v>
      </c>
      <c r="F15" s="52"/>
      <c r="G15" s="5" t="s">
        <v>188</v>
      </c>
      <c r="H15" s="47"/>
      <c r="I15" s="44" t="s">
        <v>136</v>
      </c>
      <c r="J15" s="47"/>
      <c r="K15" s="47" t="s">
        <v>137</v>
      </c>
      <c r="L15" s="47"/>
      <c r="M15" s="5" t="s">
        <v>139</v>
      </c>
      <c r="N15" s="8" t="s">
        <v>156</v>
      </c>
      <c r="O15" s="7">
        <v>550767944356</v>
      </c>
      <c r="P15" s="46" t="str">
        <f>IF(K15="резидент ОРБИ",'База резиденты ОРБИ'!C$11,"")</f>
        <v>v.kaduchenko@mail.ru</v>
      </c>
      <c r="Q15" s="46" t="str">
        <f>IF(K15="резидент ОРБИ",'База резиденты ОРБИ'!D$11,"")</f>
        <v>г. Омск, ул. Степанца,3 кв.198</v>
      </c>
      <c r="R15" s="46" t="str">
        <f>IF(K15="резидент ОРБИ",'База резиденты ОРБИ'!E$11,"")</f>
        <v>8-3812-90-46-30</v>
      </c>
    </row>
    <row r="16" spans="1:21" ht="48.75" customHeight="1">
      <c r="A16" s="47">
        <v>9</v>
      </c>
      <c r="B16" s="53"/>
      <c r="C16" s="5" t="s">
        <v>133</v>
      </c>
      <c r="D16" s="5"/>
      <c r="E16" s="49">
        <v>43839</v>
      </c>
      <c r="F16" s="54"/>
      <c r="G16" s="5" t="s">
        <v>188</v>
      </c>
      <c r="H16" s="53"/>
      <c r="I16" s="44" t="s">
        <v>136</v>
      </c>
      <c r="J16" s="53"/>
      <c r="K16" s="47" t="s">
        <v>137</v>
      </c>
      <c r="L16" s="47"/>
      <c r="M16" s="5" t="s">
        <v>139</v>
      </c>
      <c r="N16" s="8" t="s">
        <v>157</v>
      </c>
      <c r="O16" s="15">
        <v>550613662753</v>
      </c>
      <c r="P16" s="46" t="str">
        <f>IF(K16="резидент ОРБИ",'База резиденты ОРБИ'!C$12,"")</f>
        <v>tatyana.kremniova@yandex.ru</v>
      </c>
      <c r="Q16" s="46" t="str">
        <f>IF(K16="резидент ОРБИ",'База резиденты ОРБИ'!D$12,"")</f>
        <v>644041, г. Омск, ул. Харьковская, д.19, кв.154</v>
      </c>
      <c r="R16" s="46" t="str">
        <f>IF(K16="резидент ОРБИ",'База резиденты ОРБИ'!E$12,"")</f>
        <v>8-3812-90-46-31</v>
      </c>
    </row>
    <row r="17" spans="1:18" ht="48.75" customHeight="1">
      <c r="A17" s="47">
        <v>10</v>
      </c>
      <c r="B17" s="53"/>
      <c r="C17" s="5" t="s">
        <v>133</v>
      </c>
      <c r="D17" s="5"/>
      <c r="E17" s="49">
        <v>43839</v>
      </c>
      <c r="F17" s="54"/>
      <c r="G17" s="5" t="s">
        <v>188</v>
      </c>
      <c r="H17" s="53"/>
      <c r="I17" s="44" t="s">
        <v>136</v>
      </c>
      <c r="J17" s="53"/>
      <c r="K17" s="47" t="s">
        <v>137</v>
      </c>
      <c r="L17" s="47"/>
      <c r="M17" s="5" t="s">
        <v>144</v>
      </c>
      <c r="N17" s="8" t="s">
        <v>158</v>
      </c>
      <c r="O17" s="16">
        <v>5504151752</v>
      </c>
      <c r="P17" s="46" t="str">
        <f>IF(K17="резидент ОРБИ",'База резиденты ОРБИ'!C$13,"")</f>
        <v>sergey_nakon@rambler.ru</v>
      </c>
      <c r="Q17" s="46" t="str">
        <f>IF(K17="резидент ОРБИ",'База резиденты ОРБИ'!D$13,"")</f>
        <v>644031, Омская область, г.Омск, ул. Омская, д. 156, кв. 65</v>
      </c>
      <c r="R17" s="46" t="str">
        <f>IF(K17="резидент ОРБИ",'База резиденты ОРБИ'!E$13,"")</f>
        <v>8-3812-90-46-12</v>
      </c>
    </row>
    <row r="18" spans="1:18" ht="48.75" customHeight="1">
      <c r="A18" s="47">
        <v>11</v>
      </c>
      <c r="B18" s="53"/>
      <c r="C18" s="5" t="s">
        <v>133</v>
      </c>
      <c r="D18" s="5"/>
      <c r="E18" s="49">
        <v>43839</v>
      </c>
      <c r="F18" s="54"/>
      <c r="G18" s="5" t="s">
        <v>134</v>
      </c>
      <c r="H18" s="53"/>
      <c r="I18" s="44" t="s">
        <v>136</v>
      </c>
      <c r="J18" s="53"/>
      <c r="K18" s="47" t="s">
        <v>137</v>
      </c>
      <c r="L18" s="47"/>
      <c r="M18" s="5" t="s">
        <v>144</v>
      </c>
      <c r="N18" s="8" t="s">
        <v>159</v>
      </c>
      <c r="O18" s="16">
        <v>5501169649</v>
      </c>
      <c r="P18" s="46" t="str">
        <f>IF(K18="резидент ОРБИ",'База резиденты ОРБИ'!C$14,"")</f>
        <v>pogvik@list.ru</v>
      </c>
      <c r="Q18" s="46" t="str">
        <f>IF(K18="резидент ОРБИ",'База резиденты ОРБИ'!D$14,"")</f>
        <v>644008, Омская область, г.Омск,  ул. Физкультурная, д. 8,  кор. Г, кв. 55</v>
      </c>
      <c r="R18" s="46" t="str">
        <f>IF(K18="резидент ОРБИ",'База резиденты ОРБИ'!E$14,"")</f>
        <v>8-3812-90-46-24</v>
      </c>
    </row>
    <row r="19" spans="1:18" ht="48.75" customHeight="1">
      <c r="A19" s="47">
        <v>12</v>
      </c>
      <c r="B19" s="53"/>
      <c r="C19" s="5" t="s">
        <v>133</v>
      </c>
      <c r="D19" s="5"/>
      <c r="E19" s="49">
        <v>43839</v>
      </c>
      <c r="F19" s="54"/>
      <c r="G19" s="5" t="s">
        <v>188</v>
      </c>
      <c r="H19" s="53"/>
      <c r="I19" s="44" t="s">
        <v>136</v>
      </c>
      <c r="J19" s="53"/>
      <c r="K19" s="47" t="s">
        <v>137</v>
      </c>
      <c r="L19" s="47"/>
      <c r="M19" s="5" t="s">
        <v>144</v>
      </c>
      <c r="N19" s="8" t="s">
        <v>160</v>
      </c>
      <c r="O19" s="16">
        <v>5505058435</v>
      </c>
      <c r="P19" s="46" t="str">
        <f>IF(K19="резидент ОРБИ",'База резиденты ОРБИ'!C$15,"")</f>
        <v>Push_here@mail.ru</v>
      </c>
      <c r="Q19" s="46" t="str">
        <f>IF(K19="резидент ОРБИ",'База резиденты ОРБИ'!D$15,"")</f>
        <v>644060, Омская область, г. Омск, ул. 5-Я Чередовая, д. 6</v>
      </c>
      <c r="R19" s="46" t="str">
        <f>IF(K19="резидент ОРБИ",'База резиденты ОРБИ'!E$15,"")</f>
        <v>8-3812-90-46-15</v>
      </c>
    </row>
    <row r="20" spans="1:18" ht="48.75" customHeight="1">
      <c r="A20" s="47">
        <v>13</v>
      </c>
      <c r="B20" s="53"/>
      <c r="C20" s="5" t="s">
        <v>133</v>
      </c>
      <c r="D20" s="5"/>
      <c r="E20" s="49">
        <v>43839</v>
      </c>
      <c r="F20" s="54"/>
      <c r="G20" s="5" t="s">
        <v>188</v>
      </c>
      <c r="H20" s="53"/>
      <c r="I20" s="44" t="s">
        <v>136</v>
      </c>
      <c r="J20" s="53"/>
      <c r="K20" s="47" t="s">
        <v>137</v>
      </c>
      <c r="L20" s="47"/>
      <c r="M20" s="5" t="s">
        <v>144</v>
      </c>
      <c r="N20" s="8" t="s">
        <v>161</v>
      </c>
      <c r="O20" s="16">
        <v>5503179177</v>
      </c>
      <c r="P20" s="46" t="str">
        <f>IF(K20="резидент ОРБИ",'База резиденты ОРБИ'!C$16,"")</f>
        <v>Spi57@ya.ru</v>
      </c>
      <c r="Q20" s="46" t="str">
        <f>IF(K20="резидент ОРБИ",'База резиденты ОРБИ'!D$16,"")</f>
        <v>644094, Омская область, г.Омск, ул. 3-Я Еленовая, д.  6</v>
      </c>
      <c r="R20" s="46" t="str">
        <f>IF(K20="резидент ОРБИ",'База резиденты ОРБИ'!E$16,"")</f>
        <v>8-913-142-87-87</v>
      </c>
    </row>
    <row r="21" spans="1:18" ht="48.75" customHeight="1">
      <c r="A21" s="47">
        <v>14</v>
      </c>
      <c r="B21" s="53"/>
      <c r="C21" s="5" t="s">
        <v>133</v>
      </c>
      <c r="D21" s="5"/>
      <c r="E21" s="49">
        <v>43839</v>
      </c>
      <c r="F21" s="54"/>
      <c r="G21" s="5" t="s">
        <v>188</v>
      </c>
      <c r="H21" s="53"/>
      <c r="I21" s="44" t="s">
        <v>136</v>
      </c>
      <c r="J21" s="53"/>
      <c r="K21" s="47" t="s">
        <v>137</v>
      </c>
      <c r="L21" s="47"/>
      <c r="M21" s="5" t="s">
        <v>144</v>
      </c>
      <c r="N21" s="8" t="s">
        <v>162</v>
      </c>
      <c r="O21" s="17">
        <v>5503176610</v>
      </c>
      <c r="P21" s="46" t="str">
        <f>IF(K21="резидент ОРБИ",'База резиденты ОРБИ'!C$17,"")</f>
        <v>mail@agef.ru</v>
      </c>
      <c r="Q21" s="46" t="str">
        <f>IF(K21="резидент ОРБИ",'База резиденты ОРБИ'!D$17,"")</f>
        <v>644007, Омская область, г.Омск, ул. Октябрьская, д. 159, кв. 105</v>
      </c>
      <c r="R21" s="46" t="str">
        <f>IF(K21="резидент ОРБИ",'База резиденты ОРБИ'!E$17,"")</f>
        <v>8-3812-90-46-42</v>
      </c>
    </row>
    <row r="22" spans="1:18" ht="48.75" customHeight="1">
      <c r="A22" s="47">
        <v>15</v>
      </c>
      <c r="B22" s="53"/>
      <c r="C22" s="5" t="s">
        <v>133</v>
      </c>
      <c r="D22" s="5"/>
      <c r="E22" s="49">
        <v>43839</v>
      </c>
      <c r="F22" s="54"/>
      <c r="G22" s="5" t="s">
        <v>188</v>
      </c>
      <c r="H22" s="53"/>
      <c r="I22" s="44" t="s">
        <v>136</v>
      </c>
      <c r="J22" s="53"/>
      <c r="K22" s="47" t="s">
        <v>137</v>
      </c>
      <c r="L22" s="47"/>
      <c r="M22" s="5" t="s">
        <v>139</v>
      </c>
      <c r="N22" s="8" t="s">
        <v>163</v>
      </c>
      <c r="O22" s="18">
        <v>550301006139</v>
      </c>
      <c r="P22" s="46" t="str">
        <f>IF(K22="резидент ОРБИ",'База резиденты ОРБИ'!C$18,"")</f>
        <v>kukinav1961kukinav@gmail.com</v>
      </c>
      <c r="Q22" s="46" t="str">
        <f>IF(K22="резидент ОРБИ",'База резиденты ОРБИ'!D$18,"")</f>
        <v xml:space="preserve">644008, г.Омск, ул. Физкультурная, д.5, кв. 61 </v>
      </c>
      <c r="R22" s="46" t="str">
        <f>IF(K22="резидент ОРБИ",'База резиденты ОРБИ'!E$18,"")</f>
        <v>8-3812-90-46-37</v>
      </c>
    </row>
    <row r="23" spans="1:18" ht="48.75" customHeight="1">
      <c r="A23" s="47">
        <v>16</v>
      </c>
      <c r="B23" s="53"/>
      <c r="C23" s="5" t="s">
        <v>133</v>
      </c>
      <c r="D23" s="5"/>
      <c r="E23" s="49">
        <v>43839</v>
      </c>
      <c r="F23" s="54"/>
      <c r="G23" s="5" t="s">
        <v>188</v>
      </c>
      <c r="H23" s="53"/>
      <c r="I23" s="44" t="s">
        <v>136</v>
      </c>
      <c r="J23" s="53"/>
      <c r="K23" s="47" t="s">
        <v>137</v>
      </c>
      <c r="L23" s="47"/>
      <c r="M23" s="5" t="s">
        <v>139</v>
      </c>
      <c r="N23" s="8" t="s">
        <v>164</v>
      </c>
      <c r="O23" s="18">
        <v>551404059141</v>
      </c>
      <c r="P23" s="46" t="str">
        <f>IF(K23="резидент ОРБИ",'База резиденты ОРБИ'!C$19,"")</f>
        <v>kutuzova.m@list.ru</v>
      </c>
      <c r="Q23" s="46" t="str">
        <f>IF(K23="резидент ОРБИ",'База резиденты ОРБИ'!D$19,"")</f>
        <v xml:space="preserve">644043, г. Омск, ул. Волочаевская, д.17ж, кв. 167             </v>
      </c>
      <c r="R23" s="46" t="str">
        <f>IF(K23="резидент ОРБИ",'База резиденты ОРБИ'!E$19,"")</f>
        <v>8-908-793-91-23</v>
      </c>
    </row>
    <row r="24" spans="1:18" ht="48.75" customHeight="1">
      <c r="A24" s="47">
        <v>17</v>
      </c>
      <c r="B24" s="53"/>
      <c r="C24" s="5" t="s">
        <v>133</v>
      </c>
      <c r="D24" s="5"/>
      <c r="E24" s="49">
        <v>43839</v>
      </c>
      <c r="F24" s="54"/>
      <c r="G24" s="5" t="s">
        <v>188</v>
      </c>
      <c r="H24" s="53"/>
      <c r="I24" s="44" t="s">
        <v>136</v>
      </c>
      <c r="J24" s="53"/>
      <c r="K24" s="47" t="s">
        <v>137</v>
      </c>
      <c r="L24" s="47"/>
      <c r="M24" s="5" t="s">
        <v>144</v>
      </c>
      <c r="N24" s="8" t="s">
        <v>165</v>
      </c>
      <c r="O24" s="18">
        <v>5506168455</v>
      </c>
      <c r="P24" s="46" t="str">
        <f>IF(K24="резидент ОРБИ",'База резиденты ОРБИ'!C$20,"")</f>
        <v>sales@alego.digital</v>
      </c>
      <c r="Q24" s="46" t="str">
        <f>IF(K24="резидент ОРБИ",'База резиденты ОРБИ'!D$20,"")</f>
        <v>644041,  Омская область, г.Омск,  ул. Кирова, д. 22, кор. 2, кв. 147</v>
      </c>
      <c r="R24" s="46" t="str">
        <f>IF(K24="резидент ОРБИ",'База резиденты ОРБИ'!E$20,"")</f>
        <v>8-3812-90-46-59</v>
      </c>
    </row>
    <row r="25" spans="1:18" ht="48.75" customHeight="1">
      <c r="A25" s="47">
        <v>18</v>
      </c>
      <c r="B25" s="53"/>
      <c r="C25" s="5" t="s">
        <v>133</v>
      </c>
      <c r="D25" s="5"/>
      <c r="E25" s="49">
        <v>43839</v>
      </c>
      <c r="F25" s="54"/>
      <c r="G25" s="5" t="s">
        <v>188</v>
      </c>
      <c r="H25" s="53"/>
      <c r="I25" s="44" t="s">
        <v>136</v>
      </c>
      <c r="J25" s="53"/>
      <c r="K25" s="47" t="s">
        <v>137</v>
      </c>
      <c r="L25" s="47"/>
      <c r="M25" s="5" t="s">
        <v>139</v>
      </c>
      <c r="N25" s="8" t="s">
        <v>166</v>
      </c>
      <c r="O25" s="18">
        <v>550616517480</v>
      </c>
      <c r="P25" s="46" t="str">
        <f>IF(K25="резидент ОРБИ",'База резиденты ОРБИ'!C$21,"")</f>
        <v>salofoot@gmail.com</v>
      </c>
      <c r="Q25" s="46" t="str">
        <f>IF(K25="резидент ОРБИ",'База резиденты ОРБИ'!D$21,"")</f>
        <v>644076, г.Омск, ул.75 Гвардейской бригады, д. 18Б, кв.37</v>
      </c>
      <c r="R25" s="46" t="str">
        <f>IF(K25="резидент ОРБИ",'База резиденты ОРБИ'!E$21,"")</f>
        <v>8-3812-90-46-38</v>
      </c>
    </row>
    <row r="26" spans="1:18" ht="48.75" customHeight="1">
      <c r="A26" s="47">
        <v>19</v>
      </c>
      <c r="B26" s="53"/>
      <c r="C26" s="5" t="s">
        <v>133</v>
      </c>
      <c r="D26" s="5"/>
      <c r="E26" s="49">
        <v>43839</v>
      </c>
      <c r="F26" s="54"/>
      <c r="G26" s="5" t="s">
        <v>188</v>
      </c>
      <c r="H26" s="53"/>
      <c r="I26" s="44" t="s">
        <v>136</v>
      </c>
      <c r="J26" s="53"/>
      <c r="K26" s="47" t="s">
        <v>137</v>
      </c>
      <c r="L26" s="47"/>
      <c r="M26" s="5" t="s">
        <v>144</v>
      </c>
      <c r="N26" s="8" t="s">
        <v>167</v>
      </c>
      <c r="O26" s="16">
        <v>5503182645</v>
      </c>
      <c r="P26" s="46" t="str">
        <f>IF(K26="резидент ОРБИ",'База резиденты ОРБИ'!C$22,"")</f>
        <v>chubatovanv@yandex.ru</v>
      </c>
      <c r="Q26" s="46" t="str">
        <f>IF(K26="резидент ОРБИ",'База резиденты ОРБИ'!D$22,"")</f>
        <v>644013, Омская область, г. Омск, ул. Краснознаменная,д. 25, кор.1, кв. 74</v>
      </c>
      <c r="R26" s="46" t="str">
        <f>IF(K26="резидент ОРБИ",'База резиденты ОРБИ'!E$22,"")</f>
        <v>8-3812-90-46-16</v>
      </c>
    </row>
    <row r="27" spans="1:18" ht="48.75" customHeight="1">
      <c r="A27" s="47">
        <v>20</v>
      </c>
      <c r="B27" s="53"/>
      <c r="C27" s="5" t="s">
        <v>133</v>
      </c>
      <c r="D27" s="5"/>
      <c r="E27" s="49">
        <v>43839</v>
      </c>
      <c r="F27" s="54"/>
      <c r="G27" s="5" t="s">
        <v>188</v>
      </c>
      <c r="H27" s="53"/>
      <c r="I27" s="44" t="s">
        <v>136</v>
      </c>
      <c r="J27" s="53"/>
      <c r="K27" s="47" t="s">
        <v>137</v>
      </c>
      <c r="L27" s="47"/>
      <c r="M27" s="5" t="s">
        <v>144</v>
      </c>
      <c r="N27" s="8" t="s">
        <v>168</v>
      </c>
      <c r="O27" s="18">
        <v>5503183536</v>
      </c>
      <c r="P27" s="46" t="str">
        <f>IF(K27="резидент ОРБИ",'База резиденты ОРБИ'!C$23,"")</f>
        <v>pugovka55@list.ru</v>
      </c>
      <c r="Q27" s="46" t="str">
        <f>IF(K27="резидент ОРБИ",'База резиденты ОРБИ'!D$23,"")</f>
        <v>644043, Омская область, г.Омск, ул. Волочаевская, д. 17Ж, кв. 167</v>
      </c>
      <c r="R27" s="46" t="str">
        <f>IF(K27="резидент ОРБИ",'База резиденты ОРБИ'!E$23,"")</f>
        <v>8-3812-90-46-34</v>
      </c>
    </row>
    <row r="28" spans="1:18" ht="48.75" customHeight="1">
      <c r="A28" s="47">
        <v>21</v>
      </c>
      <c r="B28" s="53"/>
      <c r="C28" s="5" t="s">
        <v>133</v>
      </c>
      <c r="D28" s="5"/>
      <c r="E28" s="49">
        <v>43839</v>
      </c>
      <c r="F28" s="53"/>
      <c r="G28" s="5" t="s">
        <v>188</v>
      </c>
      <c r="H28" s="53"/>
      <c r="I28" s="44" t="s">
        <v>136</v>
      </c>
      <c r="J28" s="53"/>
      <c r="K28" s="47" t="s">
        <v>137</v>
      </c>
      <c r="L28" s="47"/>
      <c r="M28" s="5" t="s">
        <v>144</v>
      </c>
      <c r="N28" s="8" t="s">
        <v>169</v>
      </c>
      <c r="O28" s="18">
        <v>5503182878</v>
      </c>
      <c r="P28" s="46" t="str">
        <f>IF(K28="резидент ОРБИ",'База резиденты ОРБИ'!C$24,"")</f>
        <v>office@sibtmk.ru</v>
      </c>
      <c r="Q28" s="46" t="str">
        <f>IF(K28="резидент ОРБИ",'База резиденты ОРБИ'!D$24,"")</f>
        <v>644007, Омская область, г. Омск, ул. Чапаева, д. 111, каб. 2А</v>
      </c>
      <c r="R28" s="46" t="str">
        <f>IF(K28="резидент ОРБИ",'База резиденты ОРБИ'!E$24,"")</f>
        <v>8-923-699-45-54</v>
      </c>
    </row>
    <row r="29" spans="1:18" ht="48.75" customHeight="1">
      <c r="A29" s="47">
        <v>22</v>
      </c>
      <c r="B29" s="53"/>
      <c r="C29" s="5" t="s">
        <v>133</v>
      </c>
      <c r="D29" s="5"/>
      <c r="E29" s="49">
        <v>43839</v>
      </c>
      <c r="F29" s="53"/>
      <c r="G29" s="5" t="s">
        <v>188</v>
      </c>
      <c r="H29" s="53"/>
      <c r="I29" s="44" t="s">
        <v>136</v>
      </c>
      <c r="J29" s="53"/>
      <c r="K29" s="47" t="s">
        <v>137</v>
      </c>
      <c r="L29" s="47"/>
      <c r="M29" s="5" t="s">
        <v>144</v>
      </c>
      <c r="N29" s="8" t="s">
        <v>170</v>
      </c>
      <c r="O29" s="16">
        <v>5501192535</v>
      </c>
      <c r="P29" s="46" t="str">
        <f>IF(K29="резидент ОРБИ",'База резиденты ОРБИ'!C$25,"")</f>
        <v>novizna2018@inbox.ru</v>
      </c>
      <c r="Q29" s="46" t="str">
        <f>IF(K29="резидент ОРБИ",'База резиденты ОРБИ'!D$25,"")</f>
        <v>644090, Омская область, г.Омск, ул. Заозерная, д. 27, кв. 50</v>
      </c>
      <c r="R29" s="46" t="str">
        <f>IF(K29="резидент ОРБИ",'База резиденты ОРБИ'!E$25,"")</f>
        <v>8-3812-90-46-35</v>
      </c>
    </row>
    <row r="30" spans="1:18" ht="48.75" customHeight="1">
      <c r="A30" s="47">
        <v>23</v>
      </c>
      <c r="B30" s="53"/>
      <c r="C30" s="5" t="s">
        <v>133</v>
      </c>
      <c r="D30" s="5"/>
      <c r="E30" s="49">
        <v>43839</v>
      </c>
      <c r="F30" s="53"/>
      <c r="G30" s="5" t="s">
        <v>188</v>
      </c>
      <c r="H30" s="53"/>
      <c r="I30" s="44" t="s">
        <v>136</v>
      </c>
      <c r="J30" s="53"/>
      <c r="K30" s="47" t="s">
        <v>137</v>
      </c>
      <c r="L30" s="47"/>
      <c r="M30" s="5" t="s">
        <v>144</v>
      </c>
      <c r="N30" s="8" t="s">
        <v>171</v>
      </c>
      <c r="O30" s="16">
        <v>5507265518</v>
      </c>
      <c r="P30" s="46" t="str">
        <f>IF(K30="резидент ОРБИ",'База резиденты ОРБИ'!C$26,"")</f>
        <v>ups@accutec.ru</v>
      </c>
      <c r="Q30" s="46" t="str">
        <f>IF(K30="резидент ОРБИ",'База резиденты ОРБИ'!D$26,"")</f>
        <v>644123, Омская область,  г.Омск,  ул. Крупской, д. 19, кор. 1, кв. 165</v>
      </c>
      <c r="R30" s="46" t="str">
        <f>IF(K30="резидент ОРБИ",'База резиденты ОРБИ'!E$26,"")</f>
        <v>8-3812-90-46-14</v>
      </c>
    </row>
    <row r="31" spans="1:18" ht="48.75" customHeight="1">
      <c r="A31" s="47">
        <v>24</v>
      </c>
      <c r="B31" s="53"/>
      <c r="C31" s="5" t="s">
        <v>133</v>
      </c>
      <c r="D31" s="5"/>
      <c r="E31" s="49">
        <v>43839</v>
      </c>
      <c r="F31" s="53"/>
      <c r="G31" s="5" t="s">
        <v>188</v>
      </c>
      <c r="H31" s="53"/>
      <c r="I31" s="44" t="s">
        <v>136</v>
      </c>
      <c r="J31" s="53"/>
      <c r="K31" s="47" t="s">
        <v>137</v>
      </c>
      <c r="L31" s="47"/>
      <c r="M31" s="5" t="s">
        <v>139</v>
      </c>
      <c r="N31" s="8" t="s">
        <v>172</v>
      </c>
      <c r="O31" s="18">
        <v>551702356502</v>
      </c>
      <c r="P31" s="46" t="str">
        <f>IF(K31="резидент ОРБИ",'База резиденты ОРБИ'!C$27,"")</f>
        <v>lexkertis@gmail.com</v>
      </c>
      <c r="Q31" s="46" t="str">
        <f>IF(K31="резидент ОРБИ",'База резиденты ОРБИ'!D$27,"")</f>
        <v>646984, Омская область, Кормиловский район, село Некрасовка, ул Советская, д.28</v>
      </c>
      <c r="R31" s="46" t="str">
        <f>IF(K31="резидент ОРБИ",'База резиденты ОРБИ'!E$27,"")</f>
        <v>8-3812-90-46-29</v>
      </c>
    </row>
    <row r="32" spans="1:18" ht="48.75" customHeight="1">
      <c r="A32" s="47">
        <v>25</v>
      </c>
      <c r="B32" s="53"/>
      <c r="C32" s="5" t="s">
        <v>133</v>
      </c>
      <c r="D32" s="5"/>
      <c r="E32" s="49">
        <v>43839</v>
      </c>
      <c r="F32" s="53"/>
      <c r="G32" s="5" t="s">
        <v>188</v>
      </c>
      <c r="H32" s="53"/>
      <c r="I32" s="44" t="s">
        <v>136</v>
      </c>
      <c r="J32" s="53"/>
      <c r="K32" s="47" t="s">
        <v>137</v>
      </c>
      <c r="L32" s="47"/>
      <c r="M32" s="5" t="s">
        <v>139</v>
      </c>
      <c r="N32" s="8" t="s">
        <v>173</v>
      </c>
      <c r="O32" s="18">
        <v>550308874222</v>
      </c>
      <c r="P32" s="46" t="str">
        <f>IF(K32="резидент ОРБИ",'База резиденты ОРБИ'!C$28,"")</f>
        <v>den-as@yandex.ru</v>
      </c>
      <c r="Q32" s="46" t="str">
        <f>IF(K32="резидент ОРБИ",'База резиденты ОРБИ'!D$28,"")</f>
        <v>644033, г.Омск, ул.Красный Путь, 143, кор.3, кв. 151</v>
      </c>
      <c r="R32" s="46" t="str">
        <f>IF(K32="резидент ОРБИ",'База резиденты ОРБИ'!E$28,"")</f>
        <v>8-909-537-63-31</v>
      </c>
    </row>
    <row r="33" spans="1:18" ht="48.75" customHeight="1">
      <c r="A33" s="47">
        <v>26</v>
      </c>
      <c r="B33" s="53"/>
      <c r="C33" s="5" t="s">
        <v>133</v>
      </c>
      <c r="D33" s="5"/>
      <c r="E33" s="49">
        <v>43839</v>
      </c>
      <c r="F33" s="53"/>
      <c r="G33" s="5" t="s">
        <v>188</v>
      </c>
      <c r="H33" s="53"/>
      <c r="I33" s="44" t="s">
        <v>136</v>
      </c>
      <c r="J33" s="53"/>
      <c r="K33" s="47" t="s">
        <v>137</v>
      </c>
      <c r="L33" s="47"/>
      <c r="M33" s="5" t="s">
        <v>144</v>
      </c>
      <c r="N33" s="8" t="s">
        <v>174</v>
      </c>
      <c r="O33" s="16">
        <v>5506174716</v>
      </c>
      <c r="P33" s="46" t="str">
        <f>IF(K33="резидент ОРБИ",'База резиденты ОРБИ'!C$29,"")</f>
        <v>privet@fermastudio.ru</v>
      </c>
      <c r="Q33" s="46" t="str">
        <f>IF(K33="резидент ОРБИ",'База резиденты ОРБИ'!D$29,"")</f>
        <v>644076, Омская область, г.Омск, ул. Юбилейная, д. 5, кв. 88</v>
      </c>
      <c r="R33" s="46" t="str">
        <f>IF(K33="резидент ОРБИ",'База резиденты ОРБИ'!E$29,"")</f>
        <v>8-965-975-58-24</v>
      </c>
    </row>
    <row r="34" spans="1:18" ht="48.75" customHeight="1">
      <c r="A34" s="47">
        <v>27</v>
      </c>
      <c r="B34" s="53"/>
      <c r="C34" s="5" t="s">
        <v>133</v>
      </c>
      <c r="D34" s="5"/>
      <c r="E34" s="49">
        <v>43839</v>
      </c>
      <c r="F34" s="53"/>
      <c r="G34" s="5" t="s">
        <v>188</v>
      </c>
      <c r="H34" s="53"/>
      <c r="I34" s="44" t="s">
        <v>136</v>
      </c>
      <c r="J34" s="53"/>
      <c r="K34" s="47" t="s">
        <v>137</v>
      </c>
      <c r="L34" s="47"/>
      <c r="M34" s="5" t="s">
        <v>144</v>
      </c>
      <c r="N34" s="8" t="s">
        <v>175</v>
      </c>
      <c r="O34" s="16">
        <v>5501193257</v>
      </c>
      <c r="P34" s="46" t="str">
        <f>IF(K34="резидент ОРБИ",'База резиденты ОРБИ'!C$30,"")</f>
        <v>omskles@yandex.ru</v>
      </c>
      <c r="Q34" s="46" t="str">
        <f>IF(K34="резидент ОРБИ",'База резиденты ОРБИ'!D$30,"")</f>
        <v>644007,Омская область, г.Омск, ул. Чапаева, д.111, каб. 403</v>
      </c>
      <c r="R34" s="46" t="str">
        <f>IF(K34="резидент ОРБИ",'База резиденты ОРБИ'!E$30,"")</f>
        <v>8-3812-90-46-53</v>
      </c>
    </row>
    <row r="35" spans="1:18" ht="48.75" customHeight="1">
      <c r="A35" s="47">
        <v>28</v>
      </c>
      <c r="B35" s="53"/>
      <c r="C35" s="5" t="s">
        <v>133</v>
      </c>
      <c r="D35" s="5"/>
      <c r="E35" s="49">
        <v>43839</v>
      </c>
      <c r="F35" s="53"/>
      <c r="G35" s="5" t="s">
        <v>188</v>
      </c>
      <c r="H35" s="53"/>
      <c r="I35" s="44" t="s">
        <v>136</v>
      </c>
      <c r="J35" s="53"/>
      <c r="K35" s="47" t="s">
        <v>137</v>
      </c>
      <c r="L35" s="47"/>
      <c r="M35" s="5" t="s">
        <v>144</v>
      </c>
      <c r="N35" s="8" t="s">
        <v>176</v>
      </c>
      <c r="O35" s="16">
        <v>5505059434</v>
      </c>
      <c r="P35" s="46" t="str">
        <f>IF(K35="резидент ОРБИ",'База резиденты ОРБИ'!C$31,"")</f>
        <v>coi_stem@mail.ru</v>
      </c>
      <c r="Q35" s="46" t="str">
        <f>IF(K35="резидент ОРБИ",'База резиденты ОРБИ'!D$31,"")</f>
        <v>644025, Омская область, г. Омск, ул. В.Ф.Маргелова, д. 354, кв. 33</v>
      </c>
      <c r="R35" s="46" t="str">
        <f>IF(K35="резидент ОРБИ",'База резиденты ОРБИ'!E$31,"")</f>
        <v>8-3812-90-46-21</v>
      </c>
    </row>
    <row r="36" spans="1:18" ht="48.75" customHeight="1">
      <c r="A36" s="47">
        <v>29</v>
      </c>
      <c r="B36" s="53"/>
      <c r="C36" s="5" t="s">
        <v>133</v>
      </c>
      <c r="D36" s="5"/>
      <c r="E36" s="49">
        <v>43839</v>
      </c>
      <c r="F36" s="53"/>
      <c r="G36" s="5" t="s">
        <v>188</v>
      </c>
      <c r="H36" s="53"/>
      <c r="I36" s="44" t="s">
        <v>136</v>
      </c>
      <c r="J36" s="53"/>
      <c r="K36" s="47" t="s">
        <v>137</v>
      </c>
      <c r="L36" s="47"/>
      <c r="M36" s="5" t="s">
        <v>139</v>
      </c>
      <c r="N36" s="8" t="s">
        <v>177</v>
      </c>
      <c r="O36" s="19">
        <v>550149005880</v>
      </c>
      <c r="P36" s="46" t="str">
        <f>IF(K36="резидент ОРБИ",'База резиденты ОРБИ'!C$32,"")</f>
        <v>director@buongiorno.agency</v>
      </c>
      <c r="Q36" s="46" t="str">
        <f>IF(K36="резидент ОРБИ",'База резиденты ОРБИ'!D$32,"")</f>
        <v>644504, Омская обл, Омский район , п.  Пятилетка, ул. Березовая, д. 9</v>
      </c>
      <c r="R36" s="46" t="str">
        <f>IF(K36="резидент ОРБИ",'База резиденты ОРБИ'!E$32,"")</f>
        <v>8-3812-90-46-39</v>
      </c>
    </row>
    <row r="37" spans="1:18" ht="76.5" customHeight="1">
      <c r="A37" s="47">
        <v>30</v>
      </c>
      <c r="B37" s="53"/>
      <c r="C37" s="39" t="s">
        <v>146</v>
      </c>
      <c r="D37" s="40">
        <f ca="1">TODAY()</f>
        <v>44007</v>
      </c>
      <c r="E37" s="41">
        <v>43844</v>
      </c>
      <c r="F37" s="42" t="s">
        <v>134</v>
      </c>
      <c r="G37" s="39" t="s">
        <v>150</v>
      </c>
      <c r="H37" s="43" t="s">
        <v>136</v>
      </c>
      <c r="I37" s="44" t="s">
        <v>136</v>
      </c>
      <c r="J37" s="45" t="s">
        <v>137</v>
      </c>
      <c r="K37" s="37" t="s">
        <v>137</v>
      </c>
      <c r="L37" s="38" t="s">
        <v>138</v>
      </c>
      <c r="M37" s="39" t="s">
        <v>139</v>
      </c>
      <c r="N37" s="8" t="s">
        <v>140</v>
      </c>
      <c r="O37" s="7">
        <v>220400089971</v>
      </c>
      <c r="P37" s="46" t="str">
        <f>IF(K37="резидент ОРБИ",'База резиденты ОРБИ'!C$4,"")</f>
        <v>privet@agent-ura.ru</v>
      </c>
      <c r="Q37" s="46" t="str">
        <f>IF(K37="резидент ОРБИ",'База резиденты ОРБИ'!D$4,"")</f>
        <v>644076, г.Омск, улица Юбилейная, д. 5, кв. 88</v>
      </c>
      <c r="R37" s="46" t="str">
        <f>IF(K37="резидент ОРБИ",'База резиденты ОРБИ'!E$4,"")</f>
        <v>8-3812-90-46-27</v>
      </c>
    </row>
    <row r="38" spans="1:18" ht="48.75" customHeight="1">
      <c r="A38" s="47">
        <v>31</v>
      </c>
      <c r="B38" s="53"/>
      <c r="C38" s="5" t="s">
        <v>146</v>
      </c>
      <c r="D38" s="5"/>
      <c r="E38" s="49">
        <v>43844</v>
      </c>
      <c r="F38" s="50" t="s">
        <v>135</v>
      </c>
      <c r="G38" s="5" t="s">
        <v>150</v>
      </c>
      <c r="H38" s="43" t="s">
        <v>142</v>
      </c>
      <c r="I38" s="44" t="s">
        <v>136</v>
      </c>
      <c r="J38" s="51" t="s">
        <v>143</v>
      </c>
      <c r="K38" s="47" t="s">
        <v>137</v>
      </c>
      <c r="L38" s="51" t="s">
        <v>144</v>
      </c>
      <c r="M38" s="5" t="s">
        <v>144</v>
      </c>
      <c r="N38" s="8" t="s">
        <v>145</v>
      </c>
      <c r="O38" s="11">
        <v>5503252035</v>
      </c>
      <c r="P38" s="46" t="str">
        <f>IF(K38="резидент ОРБИ",'База резиденты ОРБИ'!C$5,"")</f>
        <v>Alphafree.company@gmail.com</v>
      </c>
      <c r="Q38" s="46" t="str">
        <f>IF(K38="резидент ОРБИ",'База резиденты ОРБИ'!D$5,"")</f>
        <v>644007, Омская область,  г.Омск, улица  Октябрьская,  дом 127, офис 4</v>
      </c>
      <c r="R38" s="46" t="str">
        <f>IF(K38="резидент ОРБИ",'База резиденты ОРБИ'!E$5,"")</f>
        <v>8-3812-90-46-58</v>
      </c>
    </row>
    <row r="39" spans="1:18" ht="48.75" customHeight="1">
      <c r="A39" s="47">
        <v>32</v>
      </c>
      <c r="B39" s="53"/>
      <c r="C39" s="5" t="s">
        <v>146</v>
      </c>
      <c r="D39" s="5"/>
      <c r="E39" s="49">
        <v>43844</v>
      </c>
      <c r="F39" s="50" t="s">
        <v>147</v>
      </c>
      <c r="G39" s="5" t="s">
        <v>150</v>
      </c>
      <c r="H39" s="43" t="s">
        <v>148</v>
      </c>
      <c r="I39" s="44" t="s">
        <v>136</v>
      </c>
      <c r="J39" s="47"/>
      <c r="K39" s="47" t="s">
        <v>137</v>
      </c>
      <c r="L39" s="51" t="s">
        <v>139</v>
      </c>
      <c r="M39" s="5" t="s">
        <v>139</v>
      </c>
      <c r="N39" s="8" t="s">
        <v>149</v>
      </c>
      <c r="O39" s="7">
        <v>550618584393</v>
      </c>
      <c r="P39" s="46" t="str">
        <f>IF(K39="резидент ОРБИ",'База резиденты ОРБИ'!C$6,"")</f>
        <v>mart90210@ya.ru</v>
      </c>
      <c r="Q39" s="46" t="str">
        <f>IF(K39="резидент ОРБИ",'База резиденты ОРБИ'!D$6,"")</f>
        <v>644001, г. Омск, ул Масленникова, д.167, кв. 17</v>
      </c>
      <c r="R39" s="46" t="str">
        <f>IF(K39="резидент ОРБИ",'База резиденты ОРБИ'!E$6,"")</f>
        <v>8-3812-90-46-32</v>
      </c>
    </row>
    <row r="40" spans="1:18" ht="48.75" customHeight="1">
      <c r="A40" s="47">
        <v>33</v>
      </c>
      <c r="B40" s="53"/>
      <c r="C40" s="5" t="s">
        <v>146</v>
      </c>
      <c r="D40" s="5"/>
      <c r="E40" s="49">
        <v>43844</v>
      </c>
      <c r="F40" s="53"/>
      <c r="G40" s="5" t="s">
        <v>150</v>
      </c>
      <c r="H40" s="53"/>
      <c r="I40" s="44" t="s">
        <v>136</v>
      </c>
      <c r="J40" s="53"/>
      <c r="K40" s="47" t="s">
        <v>137</v>
      </c>
      <c r="L40" s="47"/>
      <c r="M40" s="5" t="s">
        <v>144</v>
      </c>
      <c r="N40" s="8" t="s">
        <v>151</v>
      </c>
      <c r="O40" s="11">
        <v>5528034906</v>
      </c>
      <c r="P40" s="46" t="str">
        <f>IF(K40="резидент ОРБИ",'База резиденты ОРБИ'!C$7,"")</f>
        <v>info@hirtgroup.ru</v>
      </c>
      <c r="Q40" s="46" t="str">
        <f>IF(K40="резидент ОРБИ",'База резиденты ОРБИ'!D$7,"")</f>
        <v>644520, Омская область, район Омский, село Троицкое,  Бульвар Школьный, дом 7, помещение 2</v>
      </c>
      <c r="R40" s="46" t="str">
        <f>IF(K40="резидент ОРБИ",'База резиденты ОРБИ'!E$7,"")</f>
        <v>8-3812-90-46-25</v>
      </c>
    </row>
    <row r="41" spans="1:18" ht="48.75" customHeight="1">
      <c r="A41" s="47">
        <v>34</v>
      </c>
      <c r="B41" s="53"/>
      <c r="C41" s="5" t="s">
        <v>146</v>
      </c>
      <c r="D41" s="5"/>
      <c r="E41" s="49">
        <v>43844</v>
      </c>
      <c r="F41" s="53"/>
      <c r="G41" s="5" t="s">
        <v>150</v>
      </c>
      <c r="H41" s="53"/>
      <c r="I41" s="44" t="s">
        <v>136</v>
      </c>
      <c r="J41" s="53"/>
      <c r="K41" s="47" t="s">
        <v>137</v>
      </c>
      <c r="L41" s="47"/>
      <c r="M41" s="5" t="s">
        <v>139</v>
      </c>
      <c r="N41" s="8" t="s">
        <v>153</v>
      </c>
      <c r="O41" s="7">
        <v>550604537040</v>
      </c>
      <c r="P41" s="46" t="str">
        <f>IF(K41="резидент ОРБИ",'База резиденты ОРБИ'!C$8,"")</f>
        <v>KovalevaNV_2017@mail.ru</v>
      </c>
      <c r="Q41" s="46" t="str">
        <f>IF(K41="резидент ОРБИ",'База резиденты ОРБИ'!D$8,"")</f>
        <v>644024, г. Омск,  ул. Жукова, 77, кв.12</v>
      </c>
      <c r="R41" s="46" t="str">
        <f>IF(K41="резидент ОРБИ",'База резиденты ОРБИ'!E$8,"")</f>
        <v>8-3812-90-46-36</v>
      </c>
    </row>
    <row r="42" spans="1:18" ht="48.75" customHeight="1">
      <c r="A42" s="47">
        <v>35</v>
      </c>
      <c r="B42" s="53"/>
      <c r="C42" s="5" t="s">
        <v>146</v>
      </c>
      <c r="D42" s="5"/>
      <c r="E42" s="49">
        <v>43844</v>
      </c>
      <c r="F42" s="53"/>
      <c r="G42" s="5" t="s">
        <v>150</v>
      </c>
      <c r="H42" s="53"/>
      <c r="I42" s="44" t="s">
        <v>136</v>
      </c>
      <c r="J42" s="53"/>
      <c r="K42" s="47" t="s">
        <v>137</v>
      </c>
      <c r="L42" s="47"/>
      <c r="M42" s="5" t="s">
        <v>144</v>
      </c>
      <c r="N42" s="8" t="s">
        <v>154</v>
      </c>
      <c r="O42" s="11">
        <v>5404045616</v>
      </c>
      <c r="P42" s="46" t="str">
        <f>IF(K42="резидент ОРБИ",'База резиденты ОРБИ'!C$9,"")</f>
        <v>N.S.Nastina@mail.ru</v>
      </c>
      <c r="Q42" s="46" t="str">
        <f>IF(K42="резидент ОРБИ",'База резиденты ОРБИ'!D$9,"")</f>
        <v>630054, г. Новосибирск, ул. Титова, 29, кв.13</v>
      </c>
      <c r="R42" s="46" t="str">
        <f>IF(K42="резидент ОРБИ",'База резиденты ОРБИ'!E$9,"")</f>
        <v>8-913-916-17-97</v>
      </c>
    </row>
    <row r="43" spans="1:18" ht="48.75" customHeight="1">
      <c r="A43" s="47">
        <v>36</v>
      </c>
      <c r="B43" s="53"/>
      <c r="C43" s="5" t="s">
        <v>146</v>
      </c>
      <c r="D43" s="5"/>
      <c r="E43" s="49">
        <v>43844</v>
      </c>
      <c r="F43" s="53"/>
      <c r="G43" s="5" t="s">
        <v>150</v>
      </c>
      <c r="H43" s="53"/>
      <c r="I43" s="44" t="s">
        <v>136</v>
      </c>
      <c r="J43" s="53"/>
      <c r="K43" s="47" t="s">
        <v>137</v>
      </c>
      <c r="L43" s="47"/>
      <c r="M43" s="5" t="s">
        <v>144</v>
      </c>
      <c r="N43" s="8" t="s">
        <v>155</v>
      </c>
      <c r="O43" s="11">
        <v>5501132906</v>
      </c>
      <c r="P43" s="46" t="str">
        <f>IF(K43="резидент ОРБИ",'База резиденты ОРБИ'!C$10,"")</f>
        <v>pkversta@mail.ru</v>
      </c>
      <c r="Q43" s="46" t="str">
        <f>IF(K43="резидент ОРБИ",'База резиденты ОРБИ'!D$10,"")</f>
        <v>644035, Омская область, г.Омск, Проспект Губкина, дом 12 </v>
      </c>
      <c r="R43" s="46" t="str">
        <f>IF(K43="резидент ОРБИ",'База резиденты ОРБИ'!E$10,"")</f>
        <v>8-3812-90-46-22</v>
      </c>
    </row>
    <row r="44" spans="1:18" ht="48.75" customHeight="1">
      <c r="A44" s="47">
        <v>37</v>
      </c>
      <c r="B44" s="53"/>
      <c r="C44" s="5" t="s">
        <v>146</v>
      </c>
      <c r="D44" s="5"/>
      <c r="E44" s="49">
        <v>43844</v>
      </c>
      <c r="F44" s="53"/>
      <c r="G44" s="5" t="s">
        <v>150</v>
      </c>
      <c r="H44" s="53"/>
      <c r="I44" s="44" t="s">
        <v>136</v>
      </c>
      <c r="J44" s="53"/>
      <c r="K44" s="47" t="s">
        <v>137</v>
      </c>
      <c r="L44" s="47"/>
      <c r="M44" s="5" t="s">
        <v>139</v>
      </c>
      <c r="N44" s="8" t="s">
        <v>156</v>
      </c>
      <c r="O44" s="7">
        <v>550767944356</v>
      </c>
      <c r="P44" s="46" t="str">
        <f>IF(K44="резидент ОРБИ",'База резиденты ОРБИ'!C$11,"")</f>
        <v>v.kaduchenko@mail.ru</v>
      </c>
      <c r="Q44" s="46" t="str">
        <f>IF(K44="резидент ОРБИ",'База резиденты ОРБИ'!D$11,"")</f>
        <v>г. Омск, ул. Степанца,3 кв.198</v>
      </c>
      <c r="R44" s="46" t="str">
        <f>IF(K44="резидент ОРБИ",'База резиденты ОРБИ'!E$11,"")</f>
        <v>8-3812-90-46-30</v>
      </c>
    </row>
    <row r="45" spans="1:18" ht="48.75" customHeight="1">
      <c r="A45" s="47">
        <v>38</v>
      </c>
      <c r="B45" s="53"/>
      <c r="C45" s="5" t="s">
        <v>146</v>
      </c>
      <c r="D45" s="5"/>
      <c r="E45" s="49">
        <v>43844</v>
      </c>
      <c r="F45" s="53"/>
      <c r="G45" s="5" t="s">
        <v>150</v>
      </c>
      <c r="H45" s="53"/>
      <c r="I45" s="44" t="s">
        <v>136</v>
      </c>
      <c r="J45" s="53"/>
      <c r="K45" s="47" t="s">
        <v>137</v>
      </c>
      <c r="L45" s="47"/>
      <c r="M45" s="5" t="s">
        <v>139</v>
      </c>
      <c r="N45" s="8" t="s">
        <v>157</v>
      </c>
      <c r="O45" s="15">
        <v>550613662753</v>
      </c>
      <c r="P45" s="46" t="str">
        <f>IF(K45="резидент ОРБИ",'База резиденты ОРБИ'!C$12,"")</f>
        <v>tatyana.kremniova@yandex.ru</v>
      </c>
      <c r="Q45" s="46" t="str">
        <f>IF(K45="резидент ОРБИ",'База резиденты ОРБИ'!D$12,"")</f>
        <v>644041, г. Омск, ул. Харьковская, д.19, кв.154</v>
      </c>
      <c r="R45" s="46" t="str">
        <f>IF(K45="резидент ОРБИ",'База резиденты ОРБИ'!E$12,"")</f>
        <v>8-3812-90-46-31</v>
      </c>
    </row>
    <row r="46" spans="1:18" ht="48.75" customHeight="1">
      <c r="A46" s="47">
        <v>39</v>
      </c>
      <c r="B46" s="53"/>
      <c r="C46" s="5" t="s">
        <v>146</v>
      </c>
      <c r="D46" s="5"/>
      <c r="E46" s="49">
        <v>43844</v>
      </c>
      <c r="F46" s="53"/>
      <c r="G46" s="5" t="s">
        <v>150</v>
      </c>
      <c r="H46" s="53"/>
      <c r="I46" s="44" t="s">
        <v>136</v>
      </c>
      <c r="J46" s="53"/>
      <c r="K46" s="47" t="s">
        <v>137</v>
      </c>
      <c r="L46" s="47"/>
      <c r="M46" s="5" t="s">
        <v>144</v>
      </c>
      <c r="N46" s="8" t="s">
        <v>158</v>
      </c>
      <c r="O46" s="16">
        <v>5504151752</v>
      </c>
      <c r="P46" s="46" t="str">
        <f>IF(K46="резидент ОРБИ",'База резиденты ОРБИ'!C$13,"")</f>
        <v>sergey_nakon@rambler.ru</v>
      </c>
      <c r="Q46" s="46" t="str">
        <f>IF(K46="резидент ОРБИ",'База резиденты ОРБИ'!D$13,"")</f>
        <v>644031, Омская область, г.Омск, ул. Омская, д. 156, кв. 65</v>
      </c>
      <c r="R46" s="46" t="str">
        <f>IF(K46="резидент ОРБИ",'База резиденты ОРБИ'!E$13,"")</f>
        <v>8-3812-90-46-12</v>
      </c>
    </row>
    <row r="47" spans="1:18" ht="48.75" customHeight="1">
      <c r="A47" s="47">
        <v>40</v>
      </c>
      <c r="B47" s="53"/>
      <c r="C47" s="5" t="s">
        <v>146</v>
      </c>
      <c r="D47" s="5"/>
      <c r="E47" s="49">
        <v>43844</v>
      </c>
      <c r="F47" s="53"/>
      <c r="G47" s="5" t="s">
        <v>150</v>
      </c>
      <c r="H47" s="53"/>
      <c r="I47" s="44" t="s">
        <v>136</v>
      </c>
      <c r="J47" s="53"/>
      <c r="K47" s="47" t="s">
        <v>137</v>
      </c>
      <c r="L47" s="47"/>
      <c r="M47" s="5" t="s">
        <v>144</v>
      </c>
      <c r="N47" s="8" t="s">
        <v>159</v>
      </c>
      <c r="O47" s="16">
        <v>5501169649</v>
      </c>
      <c r="P47" s="46" t="str">
        <f>IF(K47="резидент ОРБИ",'База резиденты ОРБИ'!C$14,"")</f>
        <v>pogvik@list.ru</v>
      </c>
      <c r="Q47" s="46" t="str">
        <f>IF(K47="резидент ОРБИ",'База резиденты ОРБИ'!D$14,"")</f>
        <v>644008, Омская область, г.Омск,  ул. Физкультурная, д. 8,  кор. Г, кв. 55</v>
      </c>
      <c r="R47" s="46" t="str">
        <f>IF(K47="резидент ОРБИ",'База резиденты ОРБИ'!E$14,"")</f>
        <v>8-3812-90-46-24</v>
      </c>
    </row>
    <row r="48" spans="1:18" ht="48.75" customHeight="1">
      <c r="A48" s="47">
        <v>41</v>
      </c>
      <c r="B48" s="53"/>
      <c r="C48" s="5" t="s">
        <v>146</v>
      </c>
      <c r="D48" s="5"/>
      <c r="E48" s="49">
        <v>43844</v>
      </c>
      <c r="F48" s="53"/>
      <c r="G48" s="5" t="s">
        <v>150</v>
      </c>
      <c r="H48" s="53"/>
      <c r="I48" s="44" t="s">
        <v>136</v>
      </c>
      <c r="J48" s="53"/>
      <c r="K48" s="47" t="s">
        <v>137</v>
      </c>
      <c r="L48" s="47"/>
      <c r="M48" s="5" t="s">
        <v>144</v>
      </c>
      <c r="N48" s="8" t="s">
        <v>160</v>
      </c>
      <c r="O48" s="16">
        <v>5505058435</v>
      </c>
      <c r="P48" s="46" t="str">
        <f>IF(K48="резидент ОРБИ",'База резиденты ОРБИ'!C$15,"")</f>
        <v>Push_here@mail.ru</v>
      </c>
      <c r="Q48" s="46" t="str">
        <f>IF(K48="резидент ОРБИ",'База резиденты ОРБИ'!D$15,"")</f>
        <v>644060, Омская область, г. Омск, ул. 5-Я Чередовая, д. 6</v>
      </c>
      <c r="R48" s="46" t="str">
        <f>IF(K48="резидент ОРБИ",'База резиденты ОРБИ'!E$15,"")</f>
        <v>8-3812-90-46-15</v>
      </c>
    </row>
    <row r="49" spans="1:18" ht="48.75" customHeight="1">
      <c r="A49" s="47">
        <v>42</v>
      </c>
      <c r="B49" s="53"/>
      <c r="C49" s="5" t="s">
        <v>146</v>
      </c>
      <c r="D49" s="5"/>
      <c r="E49" s="49">
        <v>43844</v>
      </c>
      <c r="F49" s="53"/>
      <c r="G49" s="5" t="s">
        <v>150</v>
      </c>
      <c r="H49" s="53"/>
      <c r="I49" s="44" t="s">
        <v>136</v>
      </c>
      <c r="J49" s="53"/>
      <c r="K49" s="47" t="s">
        <v>137</v>
      </c>
      <c r="L49" s="47"/>
      <c r="M49" s="5" t="s">
        <v>144</v>
      </c>
      <c r="N49" s="8" t="s">
        <v>161</v>
      </c>
      <c r="O49" s="16">
        <v>5503179177</v>
      </c>
      <c r="P49" s="46" t="str">
        <f>IF(K49="резидент ОРБИ",'База резиденты ОРБИ'!C$16,"")</f>
        <v>Spi57@ya.ru</v>
      </c>
      <c r="Q49" s="46" t="str">
        <f>IF(K49="резидент ОРБИ",'База резиденты ОРБИ'!D$16,"")</f>
        <v>644094, Омская область, г.Омск, ул. 3-Я Еленовая, д.  6</v>
      </c>
      <c r="R49" s="46" t="str">
        <f>IF(K49="резидент ОРБИ",'База резиденты ОРБИ'!E$16,"")</f>
        <v>8-913-142-87-87</v>
      </c>
    </row>
    <row r="50" spans="1:18" ht="48.75" customHeight="1">
      <c r="A50" s="47">
        <v>43</v>
      </c>
      <c r="B50" s="53"/>
      <c r="C50" s="5" t="s">
        <v>146</v>
      </c>
      <c r="D50" s="5"/>
      <c r="E50" s="49">
        <v>43844</v>
      </c>
      <c r="F50" s="53"/>
      <c r="G50" s="5" t="s">
        <v>150</v>
      </c>
      <c r="H50" s="53"/>
      <c r="I50" s="44" t="s">
        <v>136</v>
      </c>
      <c r="J50" s="53"/>
      <c r="K50" s="47" t="s">
        <v>137</v>
      </c>
      <c r="L50" s="47"/>
      <c r="M50" s="5" t="s">
        <v>144</v>
      </c>
      <c r="N50" s="8" t="s">
        <v>162</v>
      </c>
      <c r="O50" s="17">
        <v>5503176610</v>
      </c>
      <c r="P50" s="46" t="str">
        <f>IF(K50="резидент ОРБИ",'База резиденты ОРБИ'!C$17,"")</f>
        <v>mail@agef.ru</v>
      </c>
      <c r="Q50" s="46" t="str">
        <f>IF(K50="резидент ОРБИ",'База резиденты ОРБИ'!D$17,"")</f>
        <v>644007, Омская область, г.Омск, ул. Октябрьская, д. 159, кв. 105</v>
      </c>
      <c r="R50" s="46" t="str">
        <f>IF(K50="резидент ОРБИ",'База резиденты ОРБИ'!E$17,"")</f>
        <v>8-3812-90-46-42</v>
      </c>
    </row>
    <row r="51" spans="1:18" ht="48.75" customHeight="1">
      <c r="A51" s="47">
        <v>44</v>
      </c>
      <c r="B51" s="53"/>
      <c r="C51" s="5" t="s">
        <v>146</v>
      </c>
      <c r="D51" s="5"/>
      <c r="E51" s="49">
        <v>43844</v>
      </c>
      <c r="F51" s="53"/>
      <c r="G51" s="5" t="s">
        <v>150</v>
      </c>
      <c r="H51" s="53"/>
      <c r="I51" s="44" t="s">
        <v>136</v>
      </c>
      <c r="J51" s="53"/>
      <c r="K51" s="47" t="s">
        <v>137</v>
      </c>
      <c r="L51" s="47"/>
      <c r="M51" s="5" t="s">
        <v>139</v>
      </c>
      <c r="N51" s="8" t="s">
        <v>163</v>
      </c>
      <c r="O51" s="18">
        <v>550301006139</v>
      </c>
      <c r="P51" s="46" t="str">
        <f>IF(K51="резидент ОРБИ",'База резиденты ОРБИ'!C$18,"")</f>
        <v>kukinav1961kukinav@gmail.com</v>
      </c>
      <c r="Q51" s="46" t="str">
        <f>IF(K51="резидент ОРБИ",'База резиденты ОРБИ'!D$18,"")</f>
        <v xml:space="preserve">644008, г.Омск, ул. Физкультурная, д.5, кв. 61 </v>
      </c>
      <c r="R51" s="46" t="str">
        <f>IF(K51="резидент ОРБИ",'База резиденты ОРБИ'!E$18,"")</f>
        <v>8-3812-90-46-37</v>
      </c>
    </row>
    <row r="52" spans="1:18" ht="48.75" customHeight="1">
      <c r="A52" s="47">
        <v>45</v>
      </c>
      <c r="B52" s="53"/>
      <c r="C52" s="5" t="s">
        <v>146</v>
      </c>
      <c r="D52" s="5"/>
      <c r="E52" s="49">
        <v>43844</v>
      </c>
      <c r="F52" s="53"/>
      <c r="G52" s="5" t="s">
        <v>150</v>
      </c>
      <c r="H52" s="53"/>
      <c r="I52" s="44" t="s">
        <v>136</v>
      </c>
      <c r="J52" s="53"/>
      <c r="K52" s="47" t="s">
        <v>137</v>
      </c>
      <c r="L52" s="47"/>
      <c r="M52" s="5" t="s">
        <v>139</v>
      </c>
      <c r="N52" s="8" t="s">
        <v>164</v>
      </c>
      <c r="O52" s="18">
        <v>551404059141</v>
      </c>
      <c r="P52" s="46" t="str">
        <f>IF(K52="резидент ОРБИ",'База резиденты ОРБИ'!C$19,"")</f>
        <v>kutuzova.m@list.ru</v>
      </c>
      <c r="Q52" s="46" t="str">
        <f>IF(K52="резидент ОРБИ",'База резиденты ОРБИ'!D$19,"")</f>
        <v xml:space="preserve">644043, г. Омск, ул. Волочаевская, д.17ж, кв. 167             </v>
      </c>
      <c r="R52" s="46" t="str">
        <f>IF(K52="резидент ОРБИ",'База резиденты ОРБИ'!E$19,"")</f>
        <v>8-908-793-91-23</v>
      </c>
    </row>
    <row r="53" spans="1:18" ht="48.75" customHeight="1">
      <c r="A53" s="47">
        <v>46</v>
      </c>
      <c r="B53" s="53"/>
      <c r="C53" s="5" t="s">
        <v>146</v>
      </c>
      <c r="D53" s="5"/>
      <c r="E53" s="49">
        <v>43844</v>
      </c>
      <c r="F53" s="53"/>
      <c r="G53" s="5" t="s">
        <v>150</v>
      </c>
      <c r="H53" s="53"/>
      <c r="I53" s="44" t="s">
        <v>136</v>
      </c>
      <c r="J53" s="53"/>
      <c r="K53" s="47" t="s">
        <v>137</v>
      </c>
      <c r="L53" s="47"/>
      <c r="M53" s="5" t="s">
        <v>144</v>
      </c>
      <c r="N53" s="8" t="s">
        <v>165</v>
      </c>
      <c r="O53" s="18">
        <v>5506168455</v>
      </c>
      <c r="P53" s="46" t="str">
        <f>IF(K53="резидент ОРБИ",'База резиденты ОРБИ'!C$20,"")</f>
        <v>sales@alego.digital</v>
      </c>
      <c r="Q53" s="46" t="str">
        <f>IF(K53="резидент ОРБИ",'База резиденты ОРБИ'!D$20,"")</f>
        <v>644041,  Омская область, г.Омск,  ул. Кирова, д. 22, кор. 2, кв. 147</v>
      </c>
      <c r="R53" s="46" t="str">
        <f>IF(K53="резидент ОРБИ",'База резиденты ОРБИ'!E$20,"")</f>
        <v>8-3812-90-46-59</v>
      </c>
    </row>
    <row r="54" spans="1:18" ht="48.75" customHeight="1">
      <c r="A54" s="47">
        <v>47</v>
      </c>
      <c r="B54" s="53"/>
      <c r="C54" s="5" t="s">
        <v>146</v>
      </c>
      <c r="D54" s="5"/>
      <c r="E54" s="49">
        <v>43844</v>
      </c>
      <c r="F54" s="53"/>
      <c r="G54" s="5" t="s">
        <v>150</v>
      </c>
      <c r="H54" s="53"/>
      <c r="I54" s="44" t="s">
        <v>136</v>
      </c>
      <c r="J54" s="53"/>
      <c r="K54" s="47" t="s">
        <v>137</v>
      </c>
      <c r="L54" s="47"/>
      <c r="M54" s="5" t="s">
        <v>139</v>
      </c>
      <c r="N54" s="8" t="s">
        <v>166</v>
      </c>
      <c r="O54" s="18">
        <v>550616517480</v>
      </c>
      <c r="P54" s="46" t="str">
        <f>IF(K54="резидент ОРБИ",'База резиденты ОРБИ'!C$21,"")</f>
        <v>salofoot@gmail.com</v>
      </c>
      <c r="Q54" s="46" t="str">
        <f>IF(K54="резидент ОРБИ",'База резиденты ОРБИ'!D$21,"")</f>
        <v>644076, г.Омск, ул.75 Гвардейской бригады, д. 18Б, кв.37</v>
      </c>
      <c r="R54" s="46" t="str">
        <f>IF(K54="резидент ОРБИ",'База резиденты ОРБИ'!E$21,"")</f>
        <v>8-3812-90-46-38</v>
      </c>
    </row>
    <row r="55" spans="1:18" ht="48.75" customHeight="1">
      <c r="A55" s="47">
        <v>48</v>
      </c>
      <c r="B55" s="53"/>
      <c r="C55" s="5" t="s">
        <v>146</v>
      </c>
      <c r="D55" s="5"/>
      <c r="E55" s="49">
        <v>43844</v>
      </c>
      <c r="F55" s="53"/>
      <c r="G55" s="5" t="s">
        <v>150</v>
      </c>
      <c r="H55" s="53"/>
      <c r="I55" s="44" t="s">
        <v>136</v>
      </c>
      <c r="J55" s="53"/>
      <c r="K55" s="47" t="s">
        <v>137</v>
      </c>
      <c r="L55" s="47"/>
      <c r="M55" s="5" t="s">
        <v>144</v>
      </c>
      <c r="N55" s="8" t="s">
        <v>167</v>
      </c>
      <c r="O55" s="16">
        <v>5503182645</v>
      </c>
      <c r="P55" s="46" t="str">
        <f>IF(K55="резидент ОРБИ",'База резиденты ОРБИ'!C$22,"")</f>
        <v>chubatovanv@yandex.ru</v>
      </c>
      <c r="Q55" s="46" t="str">
        <f>IF(K55="резидент ОРБИ",'База резиденты ОРБИ'!D$22,"")</f>
        <v>644013, Омская область, г. Омск, ул. Краснознаменная,д. 25, кор.1, кв. 74</v>
      </c>
      <c r="R55" s="46" t="str">
        <f>IF(K55="резидент ОРБИ",'База резиденты ОРБИ'!E$22,"")</f>
        <v>8-3812-90-46-16</v>
      </c>
    </row>
    <row r="56" spans="1:18" ht="48.75" customHeight="1">
      <c r="A56" s="47">
        <v>49</v>
      </c>
      <c r="B56" s="53"/>
      <c r="C56" s="5" t="s">
        <v>146</v>
      </c>
      <c r="D56" s="5"/>
      <c r="E56" s="49">
        <v>43844</v>
      </c>
      <c r="F56" s="53"/>
      <c r="G56" s="5" t="s">
        <v>150</v>
      </c>
      <c r="H56" s="53"/>
      <c r="I56" s="44" t="s">
        <v>136</v>
      </c>
      <c r="J56" s="53"/>
      <c r="K56" s="47" t="s">
        <v>137</v>
      </c>
      <c r="L56" s="47"/>
      <c r="M56" s="5" t="s">
        <v>144</v>
      </c>
      <c r="N56" s="8" t="s">
        <v>168</v>
      </c>
      <c r="O56" s="18">
        <v>5503183536</v>
      </c>
      <c r="P56" s="46" t="str">
        <f>IF(K56="резидент ОРБИ",'База резиденты ОРБИ'!C$23,"")</f>
        <v>pugovka55@list.ru</v>
      </c>
      <c r="Q56" s="46" t="str">
        <f>IF(K56="резидент ОРБИ",'База резиденты ОРБИ'!D$23,"")</f>
        <v>644043, Омская область, г.Омск, ул. Волочаевская, д. 17Ж, кв. 167</v>
      </c>
      <c r="R56" s="46" t="str">
        <f>IF(K56="резидент ОРБИ",'База резиденты ОРБИ'!E$23,"")</f>
        <v>8-3812-90-46-34</v>
      </c>
    </row>
    <row r="57" spans="1:18" ht="48.75" customHeight="1">
      <c r="A57" s="47">
        <v>50</v>
      </c>
      <c r="B57" s="53"/>
      <c r="C57" s="5" t="s">
        <v>146</v>
      </c>
      <c r="D57" s="5"/>
      <c r="E57" s="49">
        <v>43844</v>
      </c>
      <c r="F57" s="53"/>
      <c r="G57" s="5" t="s">
        <v>150</v>
      </c>
      <c r="H57" s="53"/>
      <c r="I57" s="44" t="s">
        <v>136</v>
      </c>
      <c r="J57" s="53"/>
      <c r="K57" s="47" t="s">
        <v>137</v>
      </c>
      <c r="L57" s="47"/>
      <c r="M57" s="5" t="s">
        <v>144</v>
      </c>
      <c r="N57" s="8" t="s">
        <v>169</v>
      </c>
      <c r="O57" s="18">
        <v>5503182878</v>
      </c>
      <c r="P57" s="46" t="str">
        <f>IF(K57="резидент ОРБИ",'База резиденты ОРБИ'!C$24,"")</f>
        <v>office@sibtmk.ru</v>
      </c>
      <c r="Q57" s="46" t="str">
        <f>IF(K57="резидент ОРБИ",'База резиденты ОРБИ'!D$24,"")</f>
        <v>644007, Омская область, г. Омск, ул. Чапаева, д. 111, каб. 2А</v>
      </c>
      <c r="R57" s="46" t="str">
        <f>IF(K57="резидент ОРБИ",'База резиденты ОРБИ'!E$24,"")</f>
        <v>8-923-699-45-54</v>
      </c>
    </row>
    <row r="58" spans="1:18" ht="48.75" customHeight="1">
      <c r="A58" s="47">
        <v>51</v>
      </c>
      <c r="B58" s="53"/>
      <c r="C58" s="5" t="s">
        <v>146</v>
      </c>
      <c r="D58" s="5"/>
      <c r="E58" s="49">
        <v>43844</v>
      </c>
      <c r="F58" s="53"/>
      <c r="G58" s="5" t="s">
        <v>150</v>
      </c>
      <c r="H58" s="53"/>
      <c r="I58" s="44" t="s">
        <v>136</v>
      </c>
      <c r="J58" s="53"/>
      <c r="K58" s="47" t="s">
        <v>137</v>
      </c>
      <c r="L58" s="47"/>
      <c r="M58" s="5" t="s">
        <v>144</v>
      </c>
      <c r="N58" s="8" t="s">
        <v>170</v>
      </c>
      <c r="O58" s="16">
        <v>5501192535</v>
      </c>
      <c r="P58" s="46" t="str">
        <f>IF(K58="резидент ОРБИ",'База резиденты ОРБИ'!C$25,"")</f>
        <v>novizna2018@inbox.ru</v>
      </c>
      <c r="Q58" s="46" t="str">
        <f>IF(K58="резидент ОРБИ",'База резиденты ОРБИ'!D$25,"")</f>
        <v>644090, Омская область, г.Омск, ул. Заозерная, д. 27, кв. 50</v>
      </c>
      <c r="R58" s="46" t="str">
        <f>IF(K58="резидент ОРБИ",'База резиденты ОРБИ'!E$25,"")</f>
        <v>8-3812-90-46-35</v>
      </c>
    </row>
    <row r="59" spans="1:18" ht="48.75" customHeight="1">
      <c r="A59" s="47">
        <v>52</v>
      </c>
      <c r="B59" s="53"/>
      <c r="C59" s="5" t="s">
        <v>146</v>
      </c>
      <c r="D59" s="5"/>
      <c r="E59" s="49">
        <v>43844</v>
      </c>
      <c r="F59" s="53"/>
      <c r="G59" s="5" t="s">
        <v>150</v>
      </c>
      <c r="H59" s="53"/>
      <c r="I59" s="44" t="s">
        <v>136</v>
      </c>
      <c r="J59" s="53"/>
      <c r="K59" s="47" t="s">
        <v>137</v>
      </c>
      <c r="L59" s="47"/>
      <c r="M59" s="5" t="s">
        <v>144</v>
      </c>
      <c r="N59" s="8" t="s">
        <v>171</v>
      </c>
      <c r="O59" s="16">
        <v>5507265518</v>
      </c>
      <c r="P59" s="46" t="str">
        <f>IF(K59="резидент ОРБИ",'База резиденты ОРБИ'!C$26,"")</f>
        <v>ups@accutec.ru</v>
      </c>
      <c r="Q59" s="46" t="str">
        <f>IF(K59="резидент ОРБИ",'База резиденты ОРБИ'!D$26,"")</f>
        <v>644123, Омская область,  г.Омск,  ул. Крупской, д. 19, кор. 1, кв. 165</v>
      </c>
      <c r="R59" s="46" t="str">
        <f>IF(K59="резидент ОРБИ",'База резиденты ОРБИ'!E$26,"")</f>
        <v>8-3812-90-46-14</v>
      </c>
    </row>
    <row r="60" spans="1:18" ht="48.75" customHeight="1">
      <c r="A60" s="47">
        <v>53</v>
      </c>
      <c r="B60" s="53"/>
      <c r="C60" s="5" t="s">
        <v>146</v>
      </c>
      <c r="D60" s="5"/>
      <c r="E60" s="49">
        <v>43844</v>
      </c>
      <c r="F60" s="53"/>
      <c r="G60" s="5" t="s">
        <v>150</v>
      </c>
      <c r="H60" s="53"/>
      <c r="I60" s="44" t="s">
        <v>136</v>
      </c>
      <c r="J60" s="53"/>
      <c r="K60" s="47" t="s">
        <v>137</v>
      </c>
      <c r="L60" s="47"/>
      <c r="M60" s="5" t="s">
        <v>139</v>
      </c>
      <c r="N60" s="8" t="s">
        <v>172</v>
      </c>
      <c r="O60" s="18">
        <v>551702356502</v>
      </c>
      <c r="P60" s="46" t="str">
        <f>IF(K60="резидент ОРБИ",'База резиденты ОРБИ'!C$27,"")</f>
        <v>lexkertis@gmail.com</v>
      </c>
      <c r="Q60" s="46" t="str">
        <f>IF(K60="резидент ОРБИ",'База резиденты ОРБИ'!D$27,"")</f>
        <v>646984, Омская область, Кормиловский район, село Некрасовка, ул Советская, д.28</v>
      </c>
      <c r="R60" s="46" t="str">
        <f>IF(K60="резидент ОРБИ",'База резиденты ОРБИ'!E$27,"")</f>
        <v>8-3812-90-46-29</v>
      </c>
    </row>
    <row r="61" spans="1:18" ht="48.75" customHeight="1">
      <c r="A61" s="47">
        <v>54</v>
      </c>
      <c r="B61" s="53"/>
      <c r="C61" s="5" t="s">
        <v>146</v>
      </c>
      <c r="D61" s="5"/>
      <c r="E61" s="49">
        <v>43844</v>
      </c>
      <c r="F61" s="53"/>
      <c r="G61" s="5" t="s">
        <v>150</v>
      </c>
      <c r="H61" s="53"/>
      <c r="I61" s="44" t="s">
        <v>136</v>
      </c>
      <c r="J61" s="53"/>
      <c r="K61" s="47" t="s">
        <v>137</v>
      </c>
      <c r="L61" s="47"/>
      <c r="M61" s="5" t="s">
        <v>139</v>
      </c>
      <c r="N61" s="8" t="s">
        <v>173</v>
      </c>
      <c r="O61" s="18">
        <v>550308874222</v>
      </c>
      <c r="P61" s="46" t="str">
        <f>IF(K61="резидент ОРБИ",'База резиденты ОРБИ'!C$28,"")</f>
        <v>den-as@yandex.ru</v>
      </c>
      <c r="Q61" s="46" t="str">
        <f>IF(K61="резидент ОРБИ",'База резиденты ОРБИ'!D$28,"")</f>
        <v>644033, г.Омск, ул.Красный Путь, 143, кор.3, кв. 151</v>
      </c>
      <c r="R61" s="46" t="str">
        <f>IF(K61="резидент ОРБИ",'База резиденты ОРБИ'!E$28,"")</f>
        <v>8-909-537-63-31</v>
      </c>
    </row>
    <row r="62" spans="1:18" ht="48.75" customHeight="1">
      <c r="A62" s="47">
        <v>55</v>
      </c>
      <c r="B62" s="53"/>
      <c r="C62" s="5" t="s">
        <v>146</v>
      </c>
      <c r="D62" s="5"/>
      <c r="E62" s="49">
        <v>43844</v>
      </c>
      <c r="F62" s="53"/>
      <c r="G62" s="5" t="s">
        <v>150</v>
      </c>
      <c r="H62" s="53"/>
      <c r="I62" s="44" t="s">
        <v>136</v>
      </c>
      <c r="J62" s="53"/>
      <c r="K62" s="47" t="s">
        <v>137</v>
      </c>
      <c r="L62" s="47"/>
      <c r="M62" s="5" t="s">
        <v>144</v>
      </c>
      <c r="N62" s="8" t="s">
        <v>174</v>
      </c>
      <c r="O62" s="16">
        <v>5506174716</v>
      </c>
      <c r="P62" s="46" t="str">
        <f>IF(K62="резидент ОРБИ",'База резиденты ОРБИ'!C$29,"")</f>
        <v>privet@fermastudio.ru</v>
      </c>
      <c r="Q62" s="46" t="str">
        <f>IF(K62="резидент ОРБИ",'База резиденты ОРБИ'!D$29,"")</f>
        <v>644076, Омская область, г.Омск, ул. Юбилейная, д. 5, кв. 88</v>
      </c>
      <c r="R62" s="46" t="str">
        <f>IF(K62="резидент ОРБИ",'База резиденты ОРБИ'!E$29,"")</f>
        <v>8-965-975-58-24</v>
      </c>
    </row>
    <row r="63" spans="1:18" ht="48.75" customHeight="1">
      <c r="A63" s="47">
        <v>56</v>
      </c>
      <c r="B63" s="53"/>
      <c r="C63" s="5" t="s">
        <v>146</v>
      </c>
      <c r="D63" s="5"/>
      <c r="E63" s="49">
        <v>43844</v>
      </c>
      <c r="F63" s="53"/>
      <c r="G63" s="5" t="s">
        <v>150</v>
      </c>
      <c r="H63" s="53"/>
      <c r="I63" s="44" t="s">
        <v>136</v>
      </c>
      <c r="J63" s="53"/>
      <c r="K63" s="47" t="s">
        <v>137</v>
      </c>
      <c r="L63" s="47"/>
      <c r="M63" s="5" t="s">
        <v>144</v>
      </c>
      <c r="N63" s="8" t="s">
        <v>175</v>
      </c>
      <c r="O63" s="16">
        <v>5501193257</v>
      </c>
      <c r="P63" s="46" t="str">
        <f>IF(K63="резидент ОРБИ",'База резиденты ОРБИ'!C$30,"")</f>
        <v>omskles@yandex.ru</v>
      </c>
      <c r="Q63" s="46" t="str">
        <f>IF(K63="резидент ОРБИ",'База резиденты ОРБИ'!D$30,"")</f>
        <v>644007,Омская область, г.Омск, ул. Чапаева, д.111, каб. 403</v>
      </c>
      <c r="R63" s="46" t="str">
        <f>IF(K63="резидент ОРБИ",'База резиденты ОРБИ'!E$30,"")</f>
        <v>8-3812-90-46-53</v>
      </c>
    </row>
    <row r="64" spans="1:18" ht="48.75" customHeight="1">
      <c r="A64" s="47">
        <v>57</v>
      </c>
      <c r="B64" s="53"/>
      <c r="C64" s="5" t="s">
        <v>146</v>
      </c>
      <c r="D64" s="5"/>
      <c r="E64" s="49">
        <v>43844</v>
      </c>
      <c r="F64" s="53"/>
      <c r="G64" s="5" t="s">
        <v>150</v>
      </c>
      <c r="H64" s="53"/>
      <c r="I64" s="44" t="s">
        <v>136</v>
      </c>
      <c r="J64" s="53"/>
      <c r="K64" s="47" t="s">
        <v>137</v>
      </c>
      <c r="L64" s="47"/>
      <c r="M64" s="5" t="s">
        <v>144</v>
      </c>
      <c r="N64" s="8" t="s">
        <v>176</v>
      </c>
      <c r="O64" s="16">
        <v>5505059434</v>
      </c>
      <c r="P64" s="46" t="str">
        <f>IF(K64="резидент ОРБИ",'База резиденты ОРБИ'!C$31,"")</f>
        <v>coi_stem@mail.ru</v>
      </c>
      <c r="Q64" s="46" t="str">
        <f>IF(K64="резидент ОРБИ",'База резиденты ОРБИ'!D$31,"")</f>
        <v>644025, Омская область, г. Омск, ул. В.Ф.Маргелова, д. 354, кв. 33</v>
      </c>
      <c r="R64" s="46" t="str">
        <f>IF(K64="резидент ОРБИ",'База резиденты ОРБИ'!E$31,"")</f>
        <v>8-3812-90-46-21</v>
      </c>
    </row>
    <row r="65" spans="1:18" ht="48.75" customHeight="1">
      <c r="A65" s="47">
        <v>58</v>
      </c>
      <c r="B65" s="53"/>
      <c r="C65" s="5" t="s">
        <v>146</v>
      </c>
      <c r="D65" s="5"/>
      <c r="E65" s="49">
        <v>43844</v>
      </c>
      <c r="F65" s="53"/>
      <c r="G65" s="5" t="s">
        <v>150</v>
      </c>
      <c r="H65" s="53"/>
      <c r="I65" s="44" t="s">
        <v>136</v>
      </c>
      <c r="J65" s="53"/>
      <c r="K65" s="47" t="s">
        <v>137</v>
      </c>
      <c r="L65" s="47"/>
      <c r="M65" s="5" t="s">
        <v>139</v>
      </c>
      <c r="N65" s="8" t="s">
        <v>177</v>
      </c>
      <c r="O65" s="19">
        <v>550149005880</v>
      </c>
      <c r="P65" s="46" t="str">
        <f>IF(K65="резидент ОРБИ",'База резиденты ОРБИ'!C$32,"")</f>
        <v>director@buongiorno.agency</v>
      </c>
      <c r="Q65" s="46" t="str">
        <f>IF(K65="резидент ОРБИ",'База резиденты ОРБИ'!D$32,"")</f>
        <v>644504, Омская обл, Омский район , п.  Пятилетка, ул. Березовая, д. 9</v>
      </c>
      <c r="R65" s="46" t="str">
        <f>IF(K65="резидент ОРБИ",'База резиденты ОРБИ'!E$32,"")</f>
        <v>8-3812-90-46-39</v>
      </c>
    </row>
    <row r="66" spans="1:18" ht="48.75" customHeight="1">
      <c r="A66" s="47">
        <v>59</v>
      </c>
      <c r="B66" s="53"/>
      <c r="C66" s="39" t="s">
        <v>133</v>
      </c>
      <c r="D66" s="5"/>
      <c r="E66" s="49">
        <v>43847</v>
      </c>
      <c r="F66" s="53"/>
      <c r="G66" s="39" t="s">
        <v>188</v>
      </c>
      <c r="H66" s="43" t="s">
        <v>136</v>
      </c>
      <c r="I66" s="44" t="s">
        <v>136</v>
      </c>
      <c r="J66" s="45" t="s">
        <v>137</v>
      </c>
      <c r="K66" s="37" t="s">
        <v>137</v>
      </c>
      <c r="L66" s="38" t="s">
        <v>138</v>
      </c>
      <c r="M66" s="39" t="s">
        <v>139</v>
      </c>
      <c r="N66" s="8" t="s">
        <v>140</v>
      </c>
      <c r="O66" s="7">
        <v>220400089971</v>
      </c>
      <c r="P66" s="46" t="str">
        <f>IF(K66="резидент ОРБИ",'База резиденты ОРБИ'!C$4,"")</f>
        <v>privet@agent-ura.ru</v>
      </c>
      <c r="Q66" s="46" t="str">
        <f>IF(K66="резидент ОРБИ",'База резиденты ОРБИ'!D$4,"")</f>
        <v>644076, г.Омск, улица Юбилейная, д. 5, кв. 88</v>
      </c>
      <c r="R66" s="46" t="str">
        <f>IF(K66="резидент ОРБИ",'База резиденты ОРБИ'!E$4,"")</f>
        <v>8-3812-90-46-27</v>
      </c>
    </row>
    <row r="67" spans="1:18" ht="48.75" customHeight="1">
      <c r="A67" s="47">
        <v>60</v>
      </c>
      <c r="B67" s="53"/>
      <c r="C67" s="5" t="s">
        <v>133</v>
      </c>
      <c r="D67" s="5"/>
      <c r="E67" s="49">
        <v>43847</v>
      </c>
      <c r="F67" s="53"/>
      <c r="G67" s="39" t="s">
        <v>188</v>
      </c>
      <c r="H67" s="43" t="s">
        <v>142</v>
      </c>
      <c r="I67" s="44" t="s">
        <v>136</v>
      </c>
      <c r="J67" s="51" t="s">
        <v>143</v>
      </c>
      <c r="K67" s="47" t="s">
        <v>137</v>
      </c>
      <c r="L67" s="51" t="s">
        <v>144</v>
      </c>
      <c r="M67" s="5" t="s">
        <v>144</v>
      </c>
      <c r="N67" s="8" t="s">
        <v>145</v>
      </c>
      <c r="O67" s="11">
        <v>5503252035</v>
      </c>
      <c r="P67" s="46" t="str">
        <f>IF(K67="резидент ОРБИ",'База резиденты ОРБИ'!C$5,"")</f>
        <v>Alphafree.company@gmail.com</v>
      </c>
      <c r="Q67" s="46" t="str">
        <f>IF(K67="резидент ОРБИ",'База резиденты ОРБИ'!D$5,"")</f>
        <v>644007, Омская область,  г.Омск, улица  Октябрьская,  дом 127, офис 4</v>
      </c>
      <c r="R67" s="46" t="str">
        <f>IF(K67="резидент ОРБИ",'База резиденты ОРБИ'!E$5,"")</f>
        <v>8-3812-90-46-58</v>
      </c>
    </row>
    <row r="68" spans="1:18" ht="48.75" customHeight="1">
      <c r="A68" s="47">
        <v>61</v>
      </c>
      <c r="B68" s="53"/>
      <c r="C68" s="5" t="s">
        <v>133</v>
      </c>
      <c r="D68" s="5"/>
      <c r="E68" s="49">
        <v>43847</v>
      </c>
      <c r="F68" s="53"/>
      <c r="G68" s="39" t="s">
        <v>188</v>
      </c>
      <c r="H68" s="43" t="s">
        <v>148</v>
      </c>
      <c r="I68" s="44" t="s">
        <v>136</v>
      </c>
      <c r="J68" s="47"/>
      <c r="K68" s="47" t="s">
        <v>137</v>
      </c>
      <c r="L68" s="51" t="s">
        <v>139</v>
      </c>
      <c r="M68" s="5" t="s">
        <v>139</v>
      </c>
      <c r="N68" s="8" t="s">
        <v>149</v>
      </c>
      <c r="O68" s="7">
        <v>550618584393</v>
      </c>
      <c r="P68" s="46" t="str">
        <f>IF(K68="резидент ОРБИ",'База резиденты ОРБИ'!C$6,"")</f>
        <v>mart90210@ya.ru</v>
      </c>
      <c r="Q68" s="46" t="str">
        <f>IF(K68="резидент ОРБИ",'База резиденты ОРБИ'!D$6,"")</f>
        <v>644001, г. Омск, ул Масленникова, д.167, кв. 17</v>
      </c>
      <c r="R68" s="46" t="str">
        <f>IF(K68="резидент ОРБИ",'База резиденты ОРБИ'!E$6,"")</f>
        <v>8-3812-90-46-32</v>
      </c>
    </row>
    <row r="69" spans="1:18" ht="48.75" customHeight="1">
      <c r="A69" s="47">
        <v>62</v>
      </c>
      <c r="B69" s="53"/>
      <c r="C69" s="5" t="s">
        <v>133</v>
      </c>
      <c r="D69" s="5"/>
      <c r="E69" s="49">
        <v>43847</v>
      </c>
      <c r="F69" s="53"/>
      <c r="G69" s="39" t="s">
        <v>188</v>
      </c>
      <c r="H69" s="47"/>
      <c r="I69" s="44" t="s">
        <v>136</v>
      </c>
      <c r="J69" s="47"/>
      <c r="K69" s="47" t="s">
        <v>137</v>
      </c>
      <c r="L69" s="47"/>
      <c r="M69" s="5" t="s">
        <v>144</v>
      </c>
      <c r="N69" s="8" t="s">
        <v>151</v>
      </c>
      <c r="O69" s="11">
        <v>5528034906</v>
      </c>
      <c r="P69" s="46" t="str">
        <f>IF(K69="резидент ОРБИ",'База резиденты ОРБИ'!C$7,"")</f>
        <v>info@hirtgroup.ru</v>
      </c>
      <c r="Q69" s="46" t="str">
        <f>IF(K69="резидент ОРБИ",'База резиденты ОРБИ'!D$7,"")</f>
        <v>644520, Омская область, район Омский, село Троицкое,  Бульвар Школьный, дом 7, помещение 2</v>
      </c>
      <c r="R69" s="46" t="str">
        <f>IF(K69="резидент ОРБИ",'База резиденты ОРБИ'!E$7,"")</f>
        <v>8-3812-90-46-25</v>
      </c>
    </row>
    <row r="70" spans="1:18" ht="48.75" customHeight="1">
      <c r="A70" s="47">
        <v>63</v>
      </c>
      <c r="B70" s="53"/>
      <c r="C70" s="5" t="s">
        <v>133</v>
      </c>
      <c r="D70" s="5"/>
      <c r="E70" s="49">
        <v>43847</v>
      </c>
      <c r="F70" s="53"/>
      <c r="G70" s="39" t="s">
        <v>188</v>
      </c>
      <c r="H70" s="47"/>
      <c r="I70" s="44" t="s">
        <v>136</v>
      </c>
      <c r="J70" s="47"/>
      <c r="K70" s="47" t="s">
        <v>137</v>
      </c>
      <c r="L70" s="47"/>
      <c r="M70" s="5" t="s">
        <v>139</v>
      </c>
      <c r="N70" s="8" t="s">
        <v>153</v>
      </c>
      <c r="O70" s="7">
        <v>550604537040</v>
      </c>
      <c r="P70" s="46" t="str">
        <f>IF(K70="резидент ОРБИ",'База резиденты ОРБИ'!C$8,"")</f>
        <v>KovalevaNV_2017@mail.ru</v>
      </c>
      <c r="Q70" s="46" t="str">
        <f>IF(K70="резидент ОРБИ",'База резиденты ОРБИ'!D$8,"")</f>
        <v>644024, г. Омск,  ул. Жукова, 77, кв.12</v>
      </c>
      <c r="R70" s="46" t="str">
        <f>IF(K70="резидент ОРБИ",'База резиденты ОРБИ'!E$8,"")</f>
        <v>8-3812-90-46-36</v>
      </c>
    </row>
    <row r="71" spans="1:18" ht="48.75" customHeight="1">
      <c r="A71" s="47">
        <v>64</v>
      </c>
      <c r="B71" s="53"/>
      <c r="C71" s="5" t="s">
        <v>133</v>
      </c>
      <c r="D71" s="5"/>
      <c r="E71" s="49">
        <v>43847</v>
      </c>
      <c r="F71" s="53"/>
      <c r="G71" s="39" t="s">
        <v>188</v>
      </c>
      <c r="H71" s="47"/>
      <c r="I71" s="44" t="s">
        <v>136</v>
      </c>
      <c r="J71" s="47"/>
      <c r="K71" s="47" t="s">
        <v>137</v>
      </c>
      <c r="L71" s="47"/>
      <c r="M71" s="5" t="s">
        <v>144</v>
      </c>
      <c r="N71" s="8" t="s">
        <v>154</v>
      </c>
      <c r="O71" s="11">
        <v>5404045616</v>
      </c>
      <c r="P71" s="46" t="str">
        <f>IF(K71="резидент ОРБИ",'База резиденты ОРБИ'!C$9,"")</f>
        <v>N.S.Nastina@mail.ru</v>
      </c>
      <c r="Q71" s="46" t="str">
        <f>IF(K71="резидент ОРБИ",'База резиденты ОРБИ'!D$9,"")</f>
        <v>630054, г. Новосибирск, ул. Титова, 29, кв.13</v>
      </c>
      <c r="R71" s="46" t="str">
        <f>IF(K71="резидент ОРБИ",'База резиденты ОРБИ'!E$9,"")</f>
        <v>8-913-916-17-97</v>
      </c>
    </row>
    <row r="72" spans="1:18" ht="48.75" customHeight="1">
      <c r="A72" s="47">
        <v>65</v>
      </c>
      <c r="B72" s="53"/>
      <c r="C72" s="5" t="s">
        <v>133</v>
      </c>
      <c r="D72" s="5"/>
      <c r="E72" s="49">
        <v>43847</v>
      </c>
      <c r="F72" s="53"/>
      <c r="G72" s="39" t="s">
        <v>188</v>
      </c>
      <c r="H72" s="47"/>
      <c r="I72" s="44" t="s">
        <v>136</v>
      </c>
      <c r="J72" s="47"/>
      <c r="K72" s="47" t="s">
        <v>137</v>
      </c>
      <c r="L72" s="47"/>
      <c r="M72" s="5" t="s">
        <v>144</v>
      </c>
      <c r="N72" s="8" t="s">
        <v>155</v>
      </c>
      <c r="O72" s="11">
        <v>5501132906</v>
      </c>
      <c r="P72" s="46" t="str">
        <f>IF(K72="резидент ОРБИ",'База резиденты ОРБИ'!C$10,"")</f>
        <v>pkversta@mail.ru</v>
      </c>
      <c r="Q72" s="46" t="str">
        <f>IF(K72="резидент ОРБИ",'База резиденты ОРБИ'!D$10,"")</f>
        <v>644035, Омская область, г.Омск, Проспект Губкина, дом 12 </v>
      </c>
      <c r="R72" s="46" t="str">
        <f>IF(K72="резидент ОРБИ",'База резиденты ОРБИ'!E$10,"")</f>
        <v>8-3812-90-46-22</v>
      </c>
    </row>
    <row r="73" spans="1:18" ht="48.75" customHeight="1">
      <c r="A73" s="47">
        <v>66</v>
      </c>
      <c r="B73" s="53"/>
      <c r="C73" s="5" t="s">
        <v>133</v>
      </c>
      <c r="D73" s="5"/>
      <c r="E73" s="49">
        <v>43847</v>
      </c>
      <c r="F73" s="53"/>
      <c r="G73" s="39" t="s">
        <v>188</v>
      </c>
      <c r="H73" s="47"/>
      <c r="I73" s="44" t="s">
        <v>136</v>
      </c>
      <c r="J73" s="47"/>
      <c r="K73" s="47" t="s">
        <v>137</v>
      </c>
      <c r="L73" s="47"/>
      <c r="M73" s="5" t="s">
        <v>139</v>
      </c>
      <c r="N73" s="8" t="s">
        <v>156</v>
      </c>
      <c r="O73" s="7">
        <v>550767944356</v>
      </c>
      <c r="P73" s="46" t="str">
        <f>IF(K73="резидент ОРБИ",'База резиденты ОРБИ'!C$11,"")</f>
        <v>v.kaduchenko@mail.ru</v>
      </c>
      <c r="Q73" s="46" t="str">
        <f>IF(K73="резидент ОРБИ",'База резиденты ОРБИ'!D$11,"")</f>
        <v>г. Омск, ул. Степанца,3 кв.198</v>
      </c>
      <c r="R73" s="46" t="str">
        <f>IF(K73="резидент ОРБИ",'База резиденты ОРБИ'!E$11,"")</f>
        <v>8-3812-90-46-30</v>
      </c>
    </row>
    <row r="74" spans="1:18" ht="48.75" customHeight="1">
      <c r="A74" s="47">
        <v>67</v>
      </c>
      <c r="B74" s="53"/>
      <c r="C74" s="5" t="s">
        <v>133</v>
      </c>
      <c r="D74" s="5"/>
      <c r="E74" s="49">
        <v>43847</v>
      </c>
      <c r="F74" s="53"/>
      <c r="G74" s="39" t="s">
        <v>188</v>
      </c>
      <c r="H74" s="53"/>
      <c r="I74" s="44" t="s">
        <v>136</v>
      </c>
      <c r="J74" s="53"/>
      <c r="K74" s="47" t="s">
        <v>137</v>
      </c>
      <c r="L74" s="47"/>
      <c r="M74" s="5" t="s">
        <v>139</v>
      </c>
      <c r="N74" s="8" t="s">
        <v>157</v>
      </c>
      <c r="O74" s="15">
        <v>550613662753</v>
      </c>
      <c r="P74" s="46" t="str">
        <f>IF(K74="резидент ОРБИ",'База резиденты ОРБИ'!C$12,"")</f>
        <v>tatyana.kremniova@yandex.ru</v>
      </c>
      <c r="Q74" s="46" t="str">
        <f>IF(K74="резидент ОРБИ",'База резиденты ОРБИ'!D$12,"")</f>
        <v>644041, г. Омск, ул. Харьковская, д.19, кв.154</v>
      </c>
      <c r="R74" s="46" t="str">
        <f>IF(K74="резидент ОРБИ",'База резиденты ОРБИ'!E$12,"")</f>
        <v>8-3812-90-46-31</v>
      </c>
    </row>
    <row r="75" spans="1:18" ht="48.75" customHeight="1">
      <c r="A75" s="47">
        <v>68</v>
      </c>
      <c r="B75" s="53"/>
      <c r="C75" s="5" t="s">
        <v>133</v>
      </c>
      <c r="D75" s="5"/>
      <c r="E75" s="49">
        <v>43847</v>
      </c>
      <c r="F75" s="53"/>
      <c r="G75" s="39" t="s">
        <v>188</v>
      </c>
      <c r="H75" s="53"/>
      <c r="I75" s="44" t="s">
        <v>136</v>
      </c>
      <c r="J75" s="53"/>
      <c r="K75" s="47" t="s">
        <v>137</v>
      </c>
      <c r="L75" s="47"/>
      <c r="M75" s="5" t="s">
        <v>144</v>
      </c>
      <c r="N75" s="8" t="s">
        <v>158</v>
      </c>
      <c r="O75" s="16">
        <v>5504151752</v>
      </c>
      <c r="P75" s="46" t="str">
        <f>IF(K75="резидент ОРБИ",'База резиденты ОРБИ'!C$13,"")</f>
        <v>sergey_nakon@rambler.ru</v>
      </c>
      <c r="Q75" s="46" t="str">
        <f>IF(K75="резидент ОРБИ",'База резиденты ОРБИ'!D$13,"")</f>
        <v>644031, Омская область, г.Омск, ул. Омская, д. 156, кв. 65</v>
      </c>
      <c r="R75" s="46" t="str">
        <f>IF(K75="резидент ОРБИ",'База резиденты ОРБИ'!E$13,"")</f>
        <v>8-3812-90-46-12</v>
      </c>
    </row>
    <row r="76" spans="1:18" ht="48.75" customHeight="1">
      <c r="A76" s="47">
        <v>69</v>
      </c>
      <c r="B76" s="53"/>
      <c r="C76" s="5" t="s">
        <v>133</v>
      </c>
      <c r="D76" s="5"/>
      <c r="E76" s="49">
        <v>43847</v>
      </c>
      <c r="F76" s="53"/>
      <c r="G76" s="5" t="s">
        <v>134</v>
      </c>
      <c r="H76" s="53"/>
      <c r="I76" s="44" t="s">
        <v>136</v>
      </c>
      <c r="J76" s="53"/>
      <c r="K76" s="47" t="s">
        <v>137</v>
      </c>
      <c r="L76" s="47"/>
      <c r="M76" s="5" t="s">
        <v>144</v>
      </c>
      <c r="N76" s="8" t="s">
        <v>159</v>
      </c>
      <c r="O76" s="16">
        <v>5501169649</v>
      </c>
      <c r="P76" s="46" t="str">
        <f>IF(K76="резидент ОРБИ",'База резиденты ОРБИ'!C$14,"")</f>
        <v>pogvik@list.ru</v>
      </c>
      <c r="Q76" s="46" t="str">
        <f>IF(K76="резидент ОРБИ",'База резиденты ОРБИ'!D$14,"")</f>
        <v>644008, Омская область, г.Омск,  ул. Физкультурная, д. 8,  кор. Г, кв. 55</v>
      </c>
      <c r="R76" s="46" t="str">
        <f>IF(K76="резидент ОРБИ",'База резиденты ОРБИ'!E$14,"")</f>
        <v>8-3812-90-46-24</v>
      </c>
    </row>
    <row r="77" spans="1:18" ht="48.75" customHeight="1">
      <c r="A77" s="47">
        <v>70</v>
      </c>
      <c r="B77" s="53"/>
      <c r="C77" s="5" t="s">
        <v>133</v>
      </c>
      <c r="D77" s="5"/>
      <c r="E77" s="49">
        <v>43847</v>
      </c>
      <c r="F77" s="53"/>
      <c r="G77" s="5" t="s">
        <v>188</v>
      </c>
      <c r="H77" s="53"/>
      <c r="I77" s="44" t="s">
        <v>136</v>
      </c>
      <c r="J77" s="53"/>
      <c r="K77" s="47" t="s">
        <v>137</v>
      </c>
      <c r="L77" s="47"/>
      <c r="M77" s="5" t="s">
        <v>144</v>
      </c>
      <c r="N77" s="8" t="s">
        <v>160</v>
      </c>
      <c r="O77" s="16">
        <v>5505058435</v>
      </c>
      <c r="P77" s="46" t="str">
        <f>IF(K77="резидент ОРБИ",'База резиденты ОРБИ'!C$15,"")</f>
        <v>Push_here@mail.ru</v>
      </c>
      <c r="Q77" s="46" t="str">
        <f>IF(K77="резидент ОРБИ",'База резиденты ОРБИ'!D$15,"")</f>
        <v>644060, Омская область, г. Омск, ул. 5-Я Чередовая, д. 6</v>
      </c>
      <c r="R77" s="46" t="str">
        <f>IF(K77="резидент ОРБИ",'База резиденты ОРБИ'!E$15,"")</f>
        <v>8-3812-90-46-15</v>
      </c>
    </row>
    <row r="78" spans="1:18" ht="48.75" customHeight="1">
      <c r="A78" s="47">
        <v>71</v>
      </c>
      <c r="B78" s="53"/>
      <c r="C78" s="5" t="s">
        <v>133</v>
      </c>
      <c r="D78" s="5"/>
      <c r="E78" s="49">
        <v>43847</v>
      </c>
      <c r="F78" s="53"/>
      <c r="G78" s="5" t="s">
        <v>188</v>
      </c>
      <c r="H78" s="53"/>
      <c r="I78" s="44" t="s">
        <v>136</v>
      </c>
      <c r="J78" s="53"/>
      <c r="K78" s="47" t="s">
        <v>137</v>
      </c>
      <c r="L78" s="47"/>
      <c r="M78" s="5" t="s">
        <v>144</v>
      </c>
      <c r="N78" s="8" t="s">
        <v>161</v>
      </c>
      <c r="O78" s="16">
        <v>5503179177</v>
      </c>
      <c r="P78" s="46" t="str">
        <f>IF(K78="резидент ОРБИ",'База резиденты ОРБИ'!C$16,"")</f>
        <v>Spi57@ya.ru</v>
      </c>
      <c r="Q78" s="46" t="str">
        <f>IF(K78="резидент ОРБИ",'База резиденты ОРБИ'!D$16,"")</f>
        <v>644094, Омская область, г.Омск, ул. 3-Я Еленовая, д.  6</v>
      </c>
      <c r="R78" s="46" t="str">
        <f>IF(K78="резидент ОРБИ",'База резиденты ОРБИ'!E$16,"")</f>
        <v>8-913-142-87-87</v>
      </c>
    </row>
    <row r="79" spans="1:18" ht="48.75" customHeight="1">
      <c r="A79" s="47">
        <v>72</v>
      </c>
      <c r="B79" s="53"/>
      <c r="C79" s="5" t="s">
        <v>133</v>
      </c>
      <c r="D79" s="5"/>
      <c r="E79" s="49">
        <v>43847</v>
      </c>
      <c r="F79" s="53"/>
      <c r="G79" s="5" t="s">
        <v>188</v>
      </c>
      <c r="H79" s="53"/>
      <c r="I79" s="44" t="s">
        <v>136</v>
      </c>
      <c r="J79" s="53"/>
      <c r="K79" s="47" t="s">
        <v>137</v>
      </c>
      <c r="L79" s="47"/>
      <c r="M79" s="5" t="s">
        <v>144</v>
      </c>
      <c r="N79" s="8" t="s">
        <v>162</v>
      </c>
      <c r="O79" s="17">
        <v>5503176610</v>
      </c>
      <c r="P79" s="46" t="str">
        <f>IF(K79="резидент ОРБИ",'База резиденты ОРБИ'!C$17,"")</f>
        <v>mail@agef.ru</v>
      </c>
      <c r="Q79" s="46" t="str">
        <f>IF(K79="резидент ОРБИ",'База резиденты ОРБИ'!D$17,"")</f>
        <v>644007, Омская область, г.Омск, ул. Октябрьская, д. 159, кв. 105</v>
      </c>
      <c r="R79" s="46" t="str">
        <f>IF(K79="резидент ОРБИ",'База резиденты ОРБИ'!E$17,"")</f>
        <v>8-3812-90-46-42</v>
      </c>
    </row>
    <row r="80" spans="1:18" ht="48.75" customHeight="1">
      <c r="A80" s="47">
        <v>73</v>
      </c>
      <c r="B80" s="53"/>
      <c r="C80" s="5" t="s">
        <v>133</v>
      </c>
      <c r="D80" s="5"/>
      <c r="E80" s="49">
        <v>43847</v>
      </c>
      <c r="F80" s="53"/>
      <c r="G80" s="5" t="s">
        <v>188</v>
      </c>
      <c r="H80" s="53"/>
      <c r="I80" s="44" t="s">
        <v>136</v>
      </c>
      <c r="J80" s="53"/>
      <c r="K80" s="47" t="s">
        <v>137</v>
      </c>
      <c r="L80" s="47"/>
      <c r="M80" s="5" t="s">
        <v>139</v>
      </c>
      <c r="N80" s="8" t="s">
        <v>163</v>
      </c>
      <c r="O80" s="18">
        <v>550301006139</v>
      </c>
      <c r="P80" s="46" t="str">
        <f>IF(K80="резидент ОРБИ",'База резиденты ОРБИ'!C$18,"")</f>
        <v>kukinav1961kukinav@gmail.com</v>
      </c>
      <c r="Q80" s="46" t="str">
        <f>IF(K80="резидент ОРБИ",'База резиденты ОРБИ'!D$18,"")</f>
        <v xml:space="preserve">644008, г.Омск, ул. Физкультурная, д.5, кв. 61 </v>
      </c>
      <c r="R80" s="46" t="str">
        <f>IF(K80="резидент ОРБИ",'База резиденты ОРБИ'!E$18,"")</f>
        <v>8-3812-90-46-37</v>
      </c>
    </row>
    <row r="81" spans="1:18" ht="48.75" customHeight="1">
      <c r="A81" s="47">
        <v>74</v>
      </c>
      <c r="B81" s="53"/>
      <c r="C81" s="5" t="s">
        <v>133</v>
      </c>
      <c r="D81" s="5"/>
      <c r="E81" s="49">
        <v>43847</v>
      </c>
      <c r="F81" s="53"/>
      <c r="G81" s="5" t="s">
        <v>188</v>
      </c>
      <c r="H81" s="53"/>
      <c r="I81" s="44" t="s">
        <v>136</v>
      </c>
      <c r="J81" s="53"/>
      <c r="K81" s="47" t="s">
        <v>137</v>
      </c>
      <c r="L81" s="47"/>
      <c r="M81" s="5" t="s">
        <v>139</v>
      </c>
      <c r="N81" s="8" t="s">
        <v>164</v>
      </c>
      <c r="O81" s="18">
        <v>551404059141</v>
      </c>
      <c r="P81" s="46" t="str">
        <f>IF(K81="резидент ОРБИ",'База резиденты ОРБИ'!C$19,"")</f>
        <v>kutuzova.m@list.ru</v>
      </c>
      <c r="Q81" s="46" t="str">
        <f>IF(K81="резидент ОРБИ",'База резиденты ОРБИ'!D$19,"")</f>
        <v xml:space="preserve">644043, г. Омск, ул. Волочаевская, д.17ж, кв. 167             </v>
      </c>
      <c r="R81" s="46" t="str">
        <f>IF(K81="резидент ОРБИ",'База резиденты ОРБИ'!E$19,"")</f>
        <v>8-908-793-91-23</v>
      </c>
    </row>
    <row r="82" spans="1:18" ht="48.75" customHeight="1">
      <c r="A82" s="47">
        <v>75</v>
      </c>
      <c r="B82" s="53"/>
      <c r="C82" s="5" t="s">
        <v>133</v>
      </c>
      <c r="D82" s="5"/>
      <c r="E82" s="49">
        <v>43847</v>
      </c>
      <c r="F82" s="53"/>
      <c r="G82" s="5" t="s">
        <v>188</v>
      </c>
      <c r="H82" s="53"/>
      <c r="I82" s="44" t="s">
        <v>136</v>
      </c>
      <c r="J82" s="53"/>
      <c r="K82" s="47" t="s">
        <v>137</v>
      </c>
      <c r="L82" s="47"/>
      <c r="M82" s="5" t="s">
        <v>144</v>
      </c>
      <c r="N82" s="8" t="s">
        <v>165</v>
      </c>
      <c r="O82" s="18">
        <v>5506168455</v>
      </c>
      <c r="P82" s="46" t="str">
        <f>IF(K82="резидент ОРБИ",'База резиденты ОРБИ'!C$20,"")</f>
        <v>sales@alego.digital</v>
      </c>
      <c r="Q82" s="46" t="str">
        <f>IF(K82="резидент ОРБИ",'База резиденты ОРБИ'!D$20,"")</f>
        <v>644041,  Омская область, г.Омск,  ул. Кирова, д. 22, кор. 2, кв. 147</v>
      </c>
      <c r="R82" s="46" t="str">
        <f>IF(K82="резидент ОРБИ",'База резиденты ОРБИ'!E$20,"")</f>
        <v>8-3812-90-46-59</v>
      </c>
    </row>
    <row r="83" spans="1:18" ht="48.75" customHeight="1">
      <c r="A83" s="47">
        <v>76</v>
      </c>
      <c r="B83" s="53"/>
      <c r="C83" s="5" t="s">
        <v>133</v>
      </c>
      <c r="D83" s="5"/>
      <c r="E83" s="49">
        <v>43847</v>
      </c>
      <c r="F83" s="53"/>
      <c r="G83" s="5" t="s">
        <v>188</v>
      </c>
      <c r="H83" s="53"/>
      <c r="I83" s="44" t="s">
        <v>136</v>
      </c>
      <c r="J83" s="53"/>
      <c r="K83" s="47" t="s">
        <v>137</v>
      </c>
      <c r="L83" s="47"/>
      <c r="M83" s="5" t="s">
        <v>139</v>
      </c>
      <c r="N83" s="8" t="s">
        <v>166</v>
      </c>
      <c r="O83" s="18">
        <v>550616517480</v>
      </c>
      <c r="P83" s="46" t="str">
        <f>IF(K83="резидент ОРБИ",'База резиденты ОРБИ'!C$21,"")</f>
        <v>salofoot@gmail.com</v>
      </c>
      <c r="Q83" s="46" t="str">
        <f>IF(K83="резидент ОРБИ",'База резиденты ОРБИ'!D$21,"")</f>
        <v>644076, г.Омск, ул.75 Гвардейской бригады, д. 18Б, кв.37</v>
      </c>
      <c r="R83" s="46" t="str">
        <f>IF(K83="резидент ОРБИ",'База резиденты ОРБИ'!E$21,"")</f>
        <v>8-3812-90-46-38</v>
      </c>
    </row>
    <row r="84" spans="1:18" ht="48.75" customHeight="1">
      <c r="A84" s="47">
        <v>77</v>
      </c>
      <c r="B84" s="53"/>
      <c r="C84" s="5" t="s">
        <v>133</v>
      </c>
      <c r="D84" s="5"/>
      <c r="E84" s="49">
        <v>43847</v>
      </c>
      <c r="F84" s="53"/>
      <c r="G84" s="5" t="s">
        <v>188</v>
      </c>
      <c r="H84" s="53"/>
      <c r="I84" s="44" t="s">
        <v>136</v>
      </c>
      <c r="J84" s="53"/>
      <c r="K84" s="47" t="s">
        <v>137</v>
      </c>
      <c r="L84" s="47"/>
      <c r="M84" s="5" t="s">
        <v>144</v>
      </c>
      <c r="N84" s="8" t="s">
        <v>167</v>
      </c>
      <c r="O84" s="16">
        <v>5503182645</v>
      </c>
      <c r="P84" s="46" t="str">
        <f>IF(K84="резидент ОРБИ",'База резиденты ОРБИ'!C$22,"")</f>
        <v>chubatovanv@yandex.ru</v>
      </c>
      <c r="Q84" s="46" t="str">
        <f>IF(K84="резидент ОРБИ",'База резиденты ОРБИ'!D$22,"")</f>
        <v>644013, Омская область, г. Омск, ул. Краснознаменная,д. 25, кор.1, кв. 74</v>
      </c>
      <c r="R84" s="46" t="str">
        <f>IF(K84="резидент ОРБИ",'База резиденты ОРБИ'!E$22,"")</f>
        <v>8-3812-90-46-16</v>
      </c>
    </row>
    <row r="85" spans="1:18" ht="48.75" customHeight="1">
      <c r="A85" s="47">
        <v>78</v>
      </c>
      <c r="B85" s="53"/>
      <c r="C85" s="5" t="s">
        <v>133</v>
      </c>
      <c r="D85" s="5"/>
      <c r="E85" s="49">
        <v>43847</v>
      </c>
      <c r="F85" s="53"/>
      <c r="G85" s="5" t="s">
        <v>188</v>
      </c>
      <c r="H85" s="53"/>
      <c r="I85" s="44" t="s">
        <v>136</v>
      </c>
      <c r="J85" s="53"/>
      <c r="K85" s="47" t="s">
        <v>137</v>
      </c>
      <c r="L85" s="47"/>
      <c r="M85" s="5" t="s">
        <v>144</v>
      </c>
      <c r="N85" s="8" t="s">
        <v>168</v>
      </c>
      <c r="O85" s="18">
        <v>5503183536</v>
      </c>
      <c r="P85" s="46" t="str">
        <f>IF(K85="резидент ОРБИ",'База резиденты ОРБИ'!C$23,"")</f>
        <v>pugovka55@list.ru</v>
      </c>
      <c r="Q85" s="46" t="str">
        <f>IF(K85="резидент ОРБИ",'База резиденты ОРБИ'!D$23,"")</f>
        <v>644043, Омская область, г.Омск, ул. Волочаевская, д. 17Ж, кв. 167</v>
      </c>
      <c r="R85" s="46" t="str">
        <f>IF(K85="резидент ОРБИ",'База резиденты ОРБИ'!E$23,"")</f>
        <v>8-3812-90-46-34</v>
      </c>
    </row>
    <row r="86" spans="1:18" ht="48.75" customHeight="1">
      <c r="A86" s="47">
        <v>79</v>
      </c>
      <c r="B86" s="53"/>
      <c r="C86" s="5" t="s">
        <v>133</v>
      </c>
      <c r="D86" s="5"/>
      <c r="E86" s="49">
        <v>43847</v>
      </c>
      <c r="F86" s="53"/>
      <c r="G86" s="5" t="s">
        <v>188</v>
      </c>
      <c r="H86" s="53"/>
      <c r="I86" s="44" t="s">
        <v>136</v>
      </c>
      <c r="J86" s="53"/>
      <c r="K86" s="47" t="s">
        <v>137</v>
      </c>
      <c r="L86" s="47"/>
      <c r="M86" s="5" t="s">
        <v>144</v>
      </c>
      <c r="N86" s="8" t="s">
        <v>169</v>
      </c>
      <c r="O86" s="18">
        <v>5503182878</v>
      </c>
      <c r="P86" s="46" t="str">
        <f>IF(K86="резидент ОРБИ",'База резиденты ОРБИ'!C$24,"")</f>
        <v>office@sibtmk.ru</v>
      </c>
      <c r="Q86" s="46" t="str">
        <f>IF(K86="резидент ОРБИ",'База резиденты ОРБИ'!D$24,"")</f>
        <v>644007, Омская область, г. Омск, ул. Чапаева, д. 111, каб. 2А</v>
      </c>
      <c r="R86" s="46" t="str">
        <f>IF(K86="резидент ОРБИ",'База резиденты ОРБИ'!E$24,"")</f>
        <v>8-923-699-45-54</v>
      </c>
    </row>
    <row r="87" spans="1:18" ht="48.75" customHeight="1">
      <c r="A87" s="47">
        <v>80</v>
      </c>
      <c r="B87" s="53"/>
      <c r="C87" s="5" t="s">
        <v>133</v>
      </c>
      <c r="D87" s="5"/>
      <c r="E87" s="49">
        <v>43847</v>
      </c>
      <c r="F87" s="53"/>
      <c r="G87" s="5" t="s">
        <v>188</v>
      </c>
      <c r="H87" s="53"/>
      <c r="I87" s="44" t="s">
        <v>136</v>
      </c>
      <c r="J87" s="53"/>
      <c r="K87" s="47" t="s">
        <v>137</v>
      </c>
      <c r="L87" s="47"/>
      <c r="M87" s="5" t="s">
        <v>144</v>
      </c>
      <c r="N87" s="8" t="s">
        <v>170</v>
      </c>
      <c r="O87" s="16">
        <v>5501192535</v>
      </c>
      <c r="P87" s="46" t="str">
        <f>IF(K87="резидент ОРБИ",'База резиденты ОРБИ'!C$25,"")</f>
        <v>novizna2018@inbox.ru</v>
      </c>
      <c r="Q87" s="46" t="str">
        <f>IF(K87="резидент ОРБИ",'База резиденты ОРБИ'!D$25,"")</f>
        <v>644090, Омская область, г.Омск, ул. Заозерная, д. 27, кв. 50</v>
      </c>
      <c r="R87" s="46" t="str">
        <f>IF(K87="резидент ОРБИ",'База резиденты ОРБИ'!E$25,"")</f>
        <v>8-3812-90-46-35</v>
      </c>
    </row>
    <row r="88" spans="1:18" ht="48.75" customHeight="1">
      <c r="A88" s="47">
        <v>81</v>
      </c>
      <c r="B88" s="53"/>
      <c r="C88" s="5" t="s">
        <v>133</v>
      </c>
      <c r="D88" s="5"/>
      <c r="E88" s="49">
        <v>43847</v>
      </c>
      <c r="F88" s="53"/>
      <c r="G88" s="5" t="s">
        <v>188</v>
      </c>
      <c r="H88" s="53"/>
      <c r="I88" s="44" t="s">
        <v>136</v>
      </c>
      <c r="J88" s="53"/>
      <c r="K88" s="47" t="s">
        <v>137</v>
      </c>
      <c r="L88" s="47"/>
      <c r="M88" s="5" t="s">
        <v>144</v>
      </c>
      <c r="N88" s="8" t="s">
        <v>171</v>
      </c>
      <c r="O88" s="16">
        <v>5507265518</v>
      </c>
      <c r="P88" s="46" t="str">
        <f>IF(K88="резидент ОРБИ",'База резиденты ОРБИ'!C$26,"")</f>
        <v>ups@accutec.ru</v>
      </c>
      <c r="Q88" s="46" t="str">
        <f>IF(K88="резидент ОРБИ",'База резиденты ОРБИ'!D$26,"")</f>
        <v>644123, Омская область,  г.Омск,  ул. Крупской, д. 19, кор. 1, кв. 165</v>
      </c>
      <c r="R88" s="46" t="str">
        <f>IF(K88="резидент ОРБИ",'База резиденты ОРБИ'!E$26,"")</f>
        <v>8-3812-90-46-14</v>
      </c>
    </row>
    <row r="89" spans="1:18" ht="48.75" customHeight="1">
      <c r="A89" s="47">
        <v>82</v>
      </c>
      <c r="B89" s="53"/>
      <c r="C89" s="5" t="s">
        <v>133</v>
      </c>
      <c r="D89" s="5"/>
      <c r="E89" s="49">
        <v>43847</v>
      </c>
      <c r="F89" s="53"/>
      <c r="G89" s="5" t="s">
        <v>188</v>
      </c>
      <c r="H89" s="53"/>
      <c r="I89" s="44" t="s">
        <v>136</v>
      </c>
      <c r="J89" s="53"/>
      <c r="K89" s="47" t="s">
        <v>137</v>
      </c>
      <c r="L89" s="47"/>
      <c r="M89" s="5" t="s">
        <v>139</v>
      </c>
      <c r="N89" s="8" t="s">
        <v>172</v>
      </c>
      <c r="O89" s="18">
        <v>551702356502</v>
      </c>
      <c r="P89" s="46" t="str">
        <f>IF(K89="резидент ОРБИ",'База резиденты ОРБИ'!C$27,"")</f>
        <v>lexkertis@gmail.com</v>
      </c>
      <c r="Q89" s="46" t="str">
        <f>IF(K89="резидент ОРБИ",'База резиденты ОРБИ'!D$27,"")</f>
        <v>646984, Омская область, Кормиловский район, село Некрасовка, ул Советская, д.28</v>
      </c>
      <c r="R89" s="46" t="str">
        <f>IF(K89="резидент ОРБИ",'База резиденты ОРБИ'!E$27,"")</f>
        <v>8-3812-90-46-29</v>
      </c>
    </row>
    <row r="90" spans="1:18" ht="48.75" customHeight="1">
      <c r="A90" s="47">
        <v>83</v>
      </c>
      <c r="B90" s="53"/>
      <c r="C90" s="5" t="s">
        <v>133</v>
      </c>
      <c r="D90" s="5"/>
      <c r="E90" s="49">
        <v>43847</v>
      </c>
      <c r="F90" s="53"/>
      <c r="G90" s="5" t="s">
        <v>188</v>
      </c>
      <c r="H90" s="53"/>
      <c r="I90" s="44" t="s">
        <v>136</v>
      </c>
      <c r="J90" s="53"/>
      <c r="K90" s="47" t="s">
        <v>137</v>
      </c>
      <c r="L90" s="47"/>
      <c r="M90" s="5" t="s">
        <v>139</v>
      </c>
      <c r="N90" s="8" t="s">
        <v>173</v>
      </c>
      <c r="O90" s="18">
        <v>550308874222</v>
      </c>
      <c r="P90" s="46" t="str">
        <f>IF(K90="резидент ОРБИ",'База резиденты ОРБИ'!C$28,"")</f>
        <v>den-as@yandex.ru</v>
      </c>
      <c r="Q90" s="46" t="str">
        <f>IF(K90="резидент ОРБИ",'База резиденты ОРБИ'!D$28,"")</f>
        <v>644033, г.Омск, ул.Красный Путь, 143, кор.3, кв. 151</v>
      </c>
      <c r="R90" s="46" t="str">
        <f>IF(K90="резидент ОРБИ",'База резиденты ОРБИ'!E$28,"")</f>
        <v>8-909-537-63-31</v>
      </c>
    </row>
    <row r="91" spans="1:18" ht="48.75" customHeight="1">
      <c r="A91" s="47">
        <v>84</v>
      </c>
      <c r="B91" s="53"/>
      <c r="C91" s="5" t="s">
        <v>133</v>
      </c>
      <c r="D91" s="5"/>
      <c r="E91" s="49">
        <v>43847</v>
      </c>
      <c r="F91" s="53"/>
      <c r="G91" s="5" t="s">
        <v>188</v>
      </c>
      <c r="H91" s="53"/>
      <c r="I91" s="44" t="s">
        <v>136</v>
      </c>
      <c r="J91" s="53"/>
      <c r="K91" s="47" t="s">
        <v>137</v>
      </c>
      <c r="L91" s="47"/>
      <c r="M91" s="5" t="s">
        <v>144</v>
      </c>
      <c r="N91" s="8" t="s">
        <v>174</v>
      </c>
      <c r="O91" s="16">
        <v>5506174716</v>
      </c>
      <c r="P91" s="46" t="str">
        <f>IF(K91="резидент ОРБИ",'База резиденты ОРБИ'!C$29,"")</f>
        <v>privet@fermastudio.ru</v>
      </c>
      <c r="Q91" s="46" t="str">
        <f>IF(K91="резидент ОРБИ",'База резиденты ОРБИ'!D$29,"")</f>
        <v>644076, Омская область, г.Омск, ул. Юбилейная, д. 5, кв. 88</v>
      </c>
      <c r="R91" s="46" t="str">
        <f>IF(K91="резидент ОРБИ",'База резиденты ОРБИ'!E$29,"")</f>
        <v>8-965-975-58-24</v>
      </c>
    </row>
    <row r="92" spans="1:18" ht="48.75" customHeight="1">
      <c r="A92" s="47">
        <v>85</v>
      </c>
      <c r="B92" s="53"/>
      <c r="C92" s="5" t="s">
        <v>133</v>
      </c>
      <c r="D92" s="5"/>
      <c r="E92" s="49">
        <v>43847</v>
      </c>
      <c r="F92" s="53"/>
      <c r="G92" s="5" t="s">
        <v>188</v>
      </c>
      <c r="H92" s="53"/>
      <c r="I92" s="44" t="s">
        <v>136</v>
      </c>
      <c r="J92" s="53"/>
      <c r="K92" s="47" t="s">
        <v>137</v>
      </c>
      <c r="L92" s="47"/>
      <c r="M92" s="5" t="s">
        <v>144</v>
      </c>
      <c r="N92" s="8" t="s">
        <v>175</v>
      </c>
      <c r="O92" s="16">
        <v>5501193257</v>
      </c>
      <c r="P92" s="46" t="str">
        <f>IF(K92="резидент ОРБИ",'База резиденты ОРБИ'!C$30,"")</f>
        <v>omskles@yandex.ru</v>
      </c>
      <c r="Q92" s="46" t="str">
        <f>IF(K92="резидент ОРБИ",'База резиденты ОРБИ'!D$30,"")</f>
        <v>644007,Омская область, г.Омск, ул. Чапаева, д.111, каб. 403</v>
      </c>
      <c r="R92" s="46" t="str">
        <f>IF(K92="резидент ОРБИ",'База резиденты ОРБИ'!E$30,"")</f>
        <v>8-3812-90-46-53</v>
      </c>
    </row>
    <row r="93" spans="1:18" ht="48.75" customHeight="1">
      <c r="A93" s="47">
        <v>86</v>
      </c>
      <c r="B93" s="53"/>
      <c r="C93" s="5" t="s">
        <v>133</v>
      </c>
      <c r="D93" s="5"/>
      <c r="E93" s="49">
        <v>43847</v>
      </c>
      <c r="F93" s="53"/>
      <c r="G93" s="5" t="s">
        <v>188</v>
      </c>
      <c r="H93" s="53"/>
      <c r="I93" s="44" t="s">
        <v>136</v>
      </c>
      <c r="J93" s="53"/>
      <c r="K93" s="47" t="s">
        <v>137</v>
      </c>
      <c r="L93" s="47"/>
      <c r="M93" s="5" t="s">
        <v>144</v>
      </c>
      <c r="N93" s="8" t="s">
        <v>176</v>
      </c>
      <c r="O93" s="16">
        <v>5505059434</v>
      </c>
      <c r="P93" s="46" t="str">
        <f>IF(K93="резидент ОРБИ",'База резиденты ОРБИ'!C$31,"")</f>
        <v>coi_stem@mail.ru</v>
      </c>
      <c r="Q93" s="46" t="str">
        <f>IF(K93="резидент ОРБИ",'База резиденты ОРБИ'!D$31,"")</f>
        <v>644025, Омская область, г. Омск, ул. В.Ф.Маргелова, д. 354, кв. 33</v>
      </c>
      <c r="R93" s="46" t="str">
        <f>IF(K93="резидент ОРБИ",'База резиденты ОРБИ'!E$31,"")</f>
        <v>8-3812-90-46-21</v>
      </c>
    </row>
    <row r="94" spans="1:18" ht="48.75" customHeight="1">
      <c r="A94" s="47">
        <v>87</v>
      </c>
      <c r="B94" s="53"/>
      <c r="C94" s="5" t="s">
        <v>133</v>
      </c>
      <c r="D94" s="5"/>
      <c r="E94" s="49">
        <v>43847</v>
      </c>
      <c r="F94" s="53"/>
      <c r="G94" s="5" t="s">
        <v>188</v>
      </c>
      <c r="H94" s="53"/>
      <c r="I94" s="44" t="s">
        <v>136</v>
      </c>
      <c r="J94" s="53"/>
      <c r="K94" s="47" t="s">
        <v>137</v>
      </c>
      <c r="L94" s="47"/>
      <c r="M94" s="5" t="s">
        <v>139</v>
      </c>
      <c r="N94" s="8" t="s">
        <v>177</v>
      </c>
      <c r="O94" s="19">
        <v>550149005880</v>
      </c>
      <c r="P94" s="46" t="str">
        <f>IF(K94="резидент ОРБИ",'База резиденты ОРБИ'!C$32,"")</f>
        <v>director@buongiorno.agency</v>
      </c>
      <c r="Q94" s="46" t="str">
        <f>IF(K94="резидент ОРБИ",'База резиденты ОРБИ'!D$32,"")</f>
        <v>644504, Омская обл, Омский район , п.  Пятилетка, ул. Березовая, д. 9</v>
      </c>
      <c r="R94" s="46" t="str">
        <f>IF(K94="резидент ОРБИ",'База резиденты ОРБИ'!E$32,"")</f>
        <v>8-3812-90-46-39</v>
      </c>
    </row>
    <row r="95" spans="1:18" ht="48.75" customHeight="1">
      <c r="A95" s="47">
        <v>88</v>
      </c>
      <c r="B95" s="53"/>
      <c r="C95" s="5" t="s">
        <v>146</v>
      </c>
      <c r="D95" s="5"/>
      <c r="E95" s="49">
        <v>43851</v>
      </c>
      <c r="F95" s="53"/>
      <c r="G95" s="5" t="s">
        <v>150</v>
      </c>
      <c r="H95" s="53"/>
      <c r="I95" s="44" t="s">
        <v>136</v>
      </c>
      <c r="J95" s="53"/>
      <c r="K95" s="47" t="s">
        <v>137</v>
      </c>
      <c r="L95" s="38"/>
      <c r="M95" s="39" t="s">
        <v>139</v>
      </c>
      <c r="N95" s="8" t="s">
        <v>140</v>
      </c>
      <c r="O95" s="7">
        <v>220400089971</v>
      </c>
      <c r="P95" s="46" t="str">
        <f>IF(K95="резидент ОРБИ",'База резиденты ОРБИ'!C$4,"")</f>
        <v>privet@agent-ura.ru</v>
      </c>
      <c r="Q95" s="46" t="str">
        <f>IF(K95="резидент ОРБИ",'База резиденты ОРБИ'!D$4,"")</f>
        <v>644076, г.Омск, улица Юбилейная, д. 5, кв. 88</v>
      </c>
      <c r="R95" s="46" t="str">
        <f>IF(K95="резидент ОРБИ",'База резиденты ОРБИ'!E$4,"")</f>
        <v>8-3812-90-46-27</v>
      </c>
    </row>
    <row r="96" spans="1:18" ht="48.75" customHeight="1">
      <c r="A96" s="47">
        <v>89</v>
      </c>
      <c r="B96" s="53"/>
      <c r="C96" s="5" t="s">
        <v>146</v>
      </c>
      <c r="D96" s="5"/>
      <c r="E96" s="49">
        <v>43851</v>
      </c>
      <c r="F96" s="53"/>
      <c r="G96" s="5" t="s">
        <v>150</v>
      </c>
      <c r="H96" s="53"/>
      <c r="I96" s="44" t="s">
        <v>136</v>
      </c>
      <c r="J96" s="53"/>
      <c r="K96" s="47" t="s">
        <v>137</v>
      </c>
      <c r="L96" s="51" t="s">
        <v>144</v>
      </c>
      <c r="M96" s="5" t="s">
        <v>144</v>
      </c>
      <c r="N96" s="8" t="s">
        <v>145</v>
      </c>
      <c r="O96" s="11">
        <v>5503252035</v>
      </c>
      <c r="P96" s="46" t="str">
        <f>IF(K96="резидент ОРБИ",'База резиденты ОРБИ'!C$5,"")</f>
        <v>Alphafree.company@gmail.com</v>
      </c>
      <c r="Q96" s="46" t="str">
        <f>IF(K96="резидент ОРБИ",'База резиденты ОРБИ'!D$5,"")</f>
        <v>644007, Омская область,  г.Омск, улица  Октябрьская,  дом 127, офис 4</v>
      </c>
      <c r="R96" s="46" t="str">
        <f>IF(K96="резидент ОРБИ",'База резиденты ОРБИ'!E$5,"")</f>
        <v>8-3812-90-46-58</v>
      </c>
    </row>
    <row r="97" spans="1:18" ht="48.75" customHeight="1">
      <c r="A97" s="47">
        <v>90</v>
      </c>
      <c r="B97" s="53"/>
      <c r="C97" s="5" t="s">
        <v>146</v>
      </c>
      <c r="D97" s="5"/>
      <c r="E97" s="49">
        <v>43851</v>
      </c>
      <c r="F97" s="53"/>
      <c r="G97" s="5" t="s">
        <v>150</v>
      </c>
      <c r="H97" s="53"/>
      <c r="I97" s="44" t="s">
        <v>136</v>
      </c>
      <c r="J97" s="53"/>
      <c r="K97" s="47" t="s">
        <v>137</v>
      </c>
      <c r="L97" s="51" t="s">
        <v>139</v>
      </c>
      <c r="M97" s="5" t="s">
        <v>139</v>
      </c>
      <c r="N97" s="8" t="s">
        <v>149</v>
      </c>
      <c r="O97" s="7">
        <v>550618584393</v>
      </c>
      <c r="P97" s="46" t="str">
        <f>IF(K97="резидент ОРБИ",'База резиденты ОРБИ'!C$6,"")</f>
        <v>mart90210@ya.ru</v>
      </c>
      <c r="Q97" s="46" t="str">
        <f>IF(K97="резидент ОРБИ",'База резиденты ОРБИ'!D$6,"")</f>
        <v>644001, г. Омск, ул Масленникова, д.167, кв. 17</v>
      </c>
      <c r="R97" s="46" t="str">
        <f>IF(K97="резидент ОРБИ",'База резиденты ОРБИ'!E$6,"")</f>
        <v>8-3812-90-46-32</v>
      </c>
    </row>
    <row r="98" spans="1:18" ht="48.75" customHeight="1">
      <c r="A98" s="47">
        <v>91</v>
      </c>
      <c r="B98" s="53"/>
      <c r="C98" s="5" t="s">
        <v>146</v>
      </c>
      <c r="D98" s="5"/>
      <c r="E98" s="49">
        <v>43851</v>
      </c>
      <c r="F98" s="53"/>
      <c r="G98" s="5" t="s">
        <v>150</v>
      </c>
      <c r="H98" s="53"/>
      <c r="I98" s="44" t="s">
        <v>136</v>
      </c>
      <c r="J98" s="53"/>
      <c r="K98" s="47" t="s">
        <v>137</v>
      </c>
      <c r="L98" s="47"/>
      <c r="M98" s="5" t="s">
        <v>144</v>
      </c>
      <c r="N98" s="8" t="s">
        <v>151</v>
      </c>
      <c r="O98" s="11">
        <v>5528034906</v>
      </c>
      <c r="P98" s="46" t="str">
        <f>IF(K98="резидент ОРБИ",'База резиденты ОРБИ'!C$7,"")</f>
        <v>info@hirtgroup.ru</v>
      </c>
      <c r="Q98" s="46" t="str">
        <f>IF(K98="резидент ОРБИ",'База резиденты ОРБИ'!D$7,"")</f>
        <v>644520, Омская область, район Омский, село Троицкое,  Бульвар Школьный, дом 7, помещение 2</v>
      </c>
      <c r="R98" s="46" t="str">
        <f>IF(K98="резидент ОРБИ",'База резиденты ОРБИ'!E$7,"")</f>
        <v>8-3812-90-46-25</v>
      </c>
    </row>
    <row r="99" spans="1:18" ht="48.75" customHeight="1">
      <c r="A99" s="47">
        <v>92</v>
      </c>
      <c r="B99" s="53"/>
      <c r="C99" s="5" t="s">
        <v>146</v>
      </c>
      <c r="D99" s="5"/>
      <c r="E99" s="49">
        <v>43851</v>
      </c>
      <c r="F99" s="53"/>
      <c r="G99" s="5" t="s">
        <v>150</v>
      </c>
      <c r="H99" s="53"/>
      <c r="I99" s="44" t="s">
        <v>136</v>
      </c>
      <c r="J99" s="53"/>
      <c r="K99" s="47" t="s">
        <v>137</v>
      </c>
      <c r="L99" s="47"/>
      <c r="M99" s="5" t="s">
        <v>139</v>
      </c>
      <c r="N99" s="8" t="s">
        <v>153</v>
      </c>
      <c r="O99" s="7">
        <v>550604537040</v>
      </c>
      <c r="P99" s="46" t="str">
        <f>IF(K99="резидент ОРБИ",'База резиденты ОРБИ'!C$8,"")</f>
        <v>KovalevaNV_2017@mail.ru</v>
      </c>
      <c r="Q99" s="46" t="str">
        <f>IF(K99="резидент ОРБИ",'База резиденты ОРБИ'!D$8,"")</f>
        <v>644024, г. Омск,  ул. Жукова, 77, кв.12</v>
      </c>
      <c r="R99" s="46" t="str">
        <f>IF(K99="резидент ОРБИ",'База резиденты ОРБИ'!E$8,"")</f>
        <v>8-3812-90-46-36</v>
      </c>
    </row>
    <row r="100" spans="1:18" ht="48.75" customHeight="1">
      <c r="A100" s="47">
        <v>93</v>
      </c>
      <c r="B100" s="53"/>
      <c r="C100" s="5" t="s">
        <v>146</v>
      </c>
      <c r="D100" s="5"/>
      <c r="E100" s="49">
        <v>43851</v>
      </c>
      <c r="F100" s="53"/>
      <c r="G100" s="5" t="s">
        <v>150</v>
      </c>
      <c r="H100" s="53"/>
      <c r="I100" s="44" t="s">
        <v>136</v>
      </c>
      <c r="J100" s="53"/>
      <c r="K100" s="47" t="s">
        <v>137</v>
      </c>
      <c r="L100" s="47"/>
      <c r="M100" s="5" t="s">
        <v>144</v>
      </c>
      <c r="N100" s="8" t="s">
        <v>154</v>
      </c>
      <c r="O100" s="11">
        <v>5404045616</v>
      </c>
      <c r="P100" s="46" t="str">
        <f>IF(K100="резидент ОРБИ",'База резиденты ОРБИ'!C$9,"")</f>
        <v>N.S.Nastina@mail.ru</v>
      </c>
      <c r="Q100" s="46" t="str">
        <f>IF(K100="резидент ОРБИ",'База резиденты ОРБИ'!D$9,"")</f>
        <v>630054, г. Новосибирск, ул. Титова, 29, кв.13</v>
      </c>
      <c r="R100" s="46" t="str">
        <f>IF(K100="резидент ОРБИ",'База резиденты ОРБИ'!E$9,"")</f>
        <v>8-913-916-17-97</v>
      </c>
    </row>
    <row r="101" spans="1:18" ht="48.75" customHeight="1">
      <c r="A101" s="47">
        <v>94</v>
      </c>
      <c r="B101" s="53"/>
      <c r="C101" s="5" t="s">
        <v>146</v>
      </c>
      <c r="D101" s="5"/>
      <c r="E101" s="49">
        <v>43851</v>
      </c>
      <c r="F101" s="53"/>
      <c r="G101" s="5" t="s">
        <v>150</v>
      </c>
      <c r="H101" s="53"/>
      <c r="I101" s="44" t="s">
        <v>136</v>
      </c>
      <c r="J101" s="53"/>
      <c r="K101" s="47" t="s">
        <v>137</v>
      </c>
      <c r="L101" s="47"/>
      <c r="M101" s="5" t="s">
        <v>144</v>
      </c>
      <c r="N101" s="8" t="s">
        <v>155</v>
      </c>
      <c r="O101" s="11">
        <v>5501132906</v>
      </c>
      <c r="P101" s="46" t="str">
        <f>IF(K101="резидент ОРБИ",'База резиденты ОРБИ'!C$10,"")</f>
        <v>pkversta@mail.ru</v>
      </c>
      <c r="Q101" s="46" t="str">
        <f>IF(K101="резидент ОРБИ",'База резиденты ОРБИ'!D$10,"")</f>
        <v>644035, Омская область, г.Омск, Проспект Губкина, дом 12 </v>
      </c>
      <c r="R101" s="46" t="str">
        <f>IF(K101="резидент ОРБИ",'База резиденты ОРБИ'!E$10,"")</f>
        <v>8-3812-90-46-22</v>
      </c>
    </row>
    <row r="102" spans="1:18" ht="48.75" customHeight="1">
      <c r="A102" s="47">
        <v>95</v>
      </c>
      <c r="B102" s="53"/>
      <c r="C102" s="5" t="s">
        <v>146</v>
      </c>
      <c r="D102" s="5"/>
      <c r="E102" s="49">
        <v>43851</v>
      </c>
      <c r="F102" s="53"/>
      <c r="G102" s="5" t="s">
        <v>150</v>
      </c>
      <c r="H102" s="53"/>
      <c r="I102" s="44" t="s">
        <v>136</v>
      </c>
      <c r="J102" s="53"/>
      <c r="K102" s="47" t="s">
        <v>137</v>
      </c>
      <c r="L102" s="47"/>
      <c r="M102" s="5" t="s">
        <v>139</v>
      </c>
      <c r="N102" s="8" t="s">
        <v>156</v>
      </c>
      <c r="O102" s="7">
        <v>550767944356</v>
      </c>
      <c r="P102" s="46" t="str">
        <f>IF(K102="резидент ОРБИ",'База резиденты ОРБИ'!C$11,"")</f>
        <v>v.kaduchenko@mail.ru</v>
      </c>
      <c r="Q102" s="46" t="str">
        <f>IF(K102="резидент ОРБИ",'База резиденты ОРБИ'!D$11,"")</f>
        <v>г. Омск, ул. Степанца,3 кв.198</v>
      </c>
      <c r="R102" s="46" t="str">
        <f>IF(K102="резидент ОРБИ",'База резиденты ОРБИ'!E$11,"")</f>
        <v>8-3812-90-46-30</v>
      </c>
    </row>
    <row r="103" spans="1:18" ht="48.75" customHeight="1">
      <c r="A103" s="47">
        <v>96</v>
      </c>
      <c r="B103" s="53"/>
      <c r="C103" s="5" t="s">
        <v>146</v>
      </c>
      <c r="D103" s="5"/>
      <c r="E103" s="49">
        <v>43851</v>
      </c>
      <c r="F103" s="53"/>
      <c r="G103" s="5" t="s">
        <v>150</v>
      </c>
      <c r="H103" s="53"/>
      <c r="I103" s="44" t="s">
        <v>136</v>
      </c>
      <c r="J103" s="53"/>
      <c r="K103" s="47" t="s">
        <v>137</v>
      </c>
      <c r="L103" s="47"/>
      <c r="M103" s="5" t="s">
        <v>139</v>
      </c>
      <c r="N103" s="8" t="s">
        <v>157</v>
      </c>
      <c r="O103" s="15">
        <v>550613662753</v>
      </c>
      <c r="P103" s="46" t="str">
        <f>IF(K103="резидент ОРБИ",'База резиденты ОРБИ'!C$12,"")</f>
        <v>tatyana.kremniova@yandex.ru</v>
      </c>
      <c r="Q103" s="46" t="str">
        <f>IF(K103="резидент ОРБИ",'База резиденты ОРБИ'!D$12,"")</f>
        <v>644041, г. Омск, ул. Харьковская, д.19, кв.154</v>
      </c>
      <c r="R103" s="46" t="str">
        <f>IF(K103="резидент ОРБИ",'База резиденты ОРБИ'!E$12,"")</f>
        <v>8-3812-90-46-31</v>
      </c>
    </row>
    <row r="104" spans="1:18" ht="48.75" customHeight="1">
      <c r="A104" s="47">
        <v>97</v>
      </c>
      <c r="B104" s="53"/>
      <c r="C104" s="5" t="s">
        <v>146</v>
      </c>
      <c r="D104" s="5"/>
      <c r="E104" s="49">
        <v>43851</v>
      </c>
      <c r="F104" s="53"/>
      <c r="G104" s="5" t="s">
        <v>150</v>
      </c>
      <c r="H104" s="53"/>
      <c r="I104" s="44" t="s">
        <v>136</v>
      </c>
      <c r="J104" s="53"/>
      <c r="K104" s="47" t="s">
        <v>137</v>
      </c>
      <c r="L104" s="47"/>
      <c r="M104" s="5" t="s">
        <v>144</v>
      </c>
      <c r="N104" s="8" t="s">
        <v>158</v>
      </c>
      <c r="O104" s="16">
        <v>5504151752</v>
      </c>
      <c r="P104" s="46" t="str">
        <f>IF(K104="резидент ОРБИ",'База резиденты ОРБИ'!C$13,"")</f>
        <v>sergey_nakon@rambler.ru</v>
      </c>
      <c r="Q104" s="46" t="str">
        <f>IF(K104="резидент ОРБИ",'База резиденты ОРБИ'!D$13,"")</f>
        <v>644031, Омская область, г.Омск, ул. Омская, д. 156, кв. 65</v>
      </c>
      <c r="R104" s="46" t="str">
        <f>IF(K104="резидент ОРБИ",'База резиденты ОРБИ'!E$13,"")</f>
        <v>8-3812-90-46-12</v>
      </c>
    </row>
    <row r="105" spans="1:18" ht="48.75" customHeight="1">
      <c r="A105" s="47">
        <v>98</v>
      </c>
      <c r="B105" s="53"/>
      <c r="C105" s="5" t="s">
        <v>146</v>
      </c>
      <c r="D105" s="5"/>
      <c r="E105" s="49">
        <v>43851</v>
      </c>
      <c r="F105" s="53"/>
      <c r="G105" s="5" t="s">
        <v>150</v>
      </c>
      <c r="H105" s="53"/>
      <c r="I105" s="44" t="s">
        <v>136</v>
      </c>
      <c r="J105" s="53"/>
      <c r="K105" s="47" t="s">
        <v>137</v>
      </c>
      <c r="L105" s="47"/>
      <c r="M105" s="5" t="s">
        <v>144</v>
      </c>
      <c r="N105" s="8" t="s">
        <v>159</v>
      </c>
      <c r="O105" s="16">
        <v>5501169649</v>
      </c>
      <c r="P105" s="46" t="str">
        <f>IF(K105="резидент ОРБИ",'База резиденты ОРБИ'!C$14,"")</f>
        <v>pogvik@list.ru</v>
      </c>
      <c r="Q105" s="46" t="str">
        <f>IF(K105="резидент ОРБИ",'База резиденты ОРБИ'!D$14,"")</f>
        <v>644008, Омская область, г.Омск,  ул. Физкультурная, д. 8,  кор. Г, кв. 55</v>
      </c>
      <c r="R105" s="46" t="str">
        <f>IF(K105="резидент ОРБИ",'База резиденты ОРБИ'!E$14,"")</f>
        <v>8-3812-90-46-24</v>
      </c>
    </row>
    <row r="106" spans="1:18" ht="48.75" customHeight="1">
      <c r="A106" s="47">
        <v>99</v>
      </c>
      <c r="B106" s="53"/>
      <c r="C106" s="5" t="s">
        <v>146</v>
      </c>
      <c r="D106" s="5"/>
      <c r="E106" s="49">
        <v>43851</v>
      </c>
      <c r="F106" s="53"/>
      <c r="G106" s="5" t="s">
        <v>150</v>
      </c>
      <c r="H106" s="53"/>
      <c r="I106" s="44" t="s">
        <v>136</v>
      </c>
      <c r="J106" s="53"/>
      <c r="K106" s="47" t="s">
        <v>137</v>
      </c>
      <c r="L106" s="47"/>
      <c r="M106" s="5" t="s">
        <v>144</v>
      </c>
      <c r="N106" s="8" t="s">
        <v>160</v>
      </c>
      <c r="O106" s="16">
        <v>5505058435</v>
      </c>
      <c r="P106" s="46" t="str">
        <f>IF(K106="резидент ОРБИ",'База резиденты ОРБИ'!C$15,"")</f>
        <v>Push_here@mail.ru</v>
      </c>
      <c r="Q106" s="46" t="str">
        <f>IF(K106="резидент ОРБИ",'База резиденты ОРБИ'!D$15,"")</f>
        <v>644060, Омская область, г. Омск, ул. 5-Я Чередовая, д. 6</v>
      </c>
      <c r="R106" s="46" t="str">
        <f>IF(K106="резидент ОРБИ",'База резиденты ОРБИ'!E$15,"")</f>
        <v>8-3812-90-46-15</v>
      </c>
    </row>
    <row r="107" spans="1:18" ht="48.75" customHeight="1">
      <c r="A107" s="47">
        <v>100</v>
      </c>
      <c r="B107" s="53"/>
      <c r="C107" s="5" t="s">
        <v>146</v>
      </c>
      <c r="D107" s="5"/>
      <c r="E107" s="49">
        <v>43851</v>
      </c>
      <c r="F107" s="53"/>
      <c r="G107" s="5" t="s">
        <v>150</v>
      </c>
      <c r="H107" s="53"/>
      <c r="I107" s="44" t="s">
        <v>136</v>
      </c>
      <c r="J107" s="53"/>
      <c r="K107" s="47" t="s">
        <v>137</v>
      </c>
      <c r="L107" s="47"/>
      <c r="M107" s="5" t="s">
        <v>144</v>
      </c>
      <c r="N107" s="8" t="s">
        <v>161</v>
      </c>
      <c r="O107" s="16">
        <v>5503179177</v>
      </c>
      <c r="P107" s="46" t="str">
        <f>IF(K107="резидент ОРБИ",'База резиденты ОРБИ'!C$16,"")</f>
        <v>Spi57@ya.ru</v>
      </c>
      <c r="Q107" s="46" t="str">
        <f>IF(K107="резидент ОРБИ",'База резиденты ОРБИ'!D$16,"")</f>
        <v>644094, Омская область, г.Омск, ул. 3-Я Еленовая, д.  6</v>
      </c>
      <c r="R107" s="46" t="str">
        <f>IF(K107="резидент ОРБИ",'База резиденты ОРБИ'!E$16,"")</f>
        <v>8-913-142-87-87</v>
      </c>
    </row>
    <row r="108" spans="1:18" ht="48.75" customHeight="1">
      <c r="A108" s="47">
        <v>101</v>
      </c>
      <c r="B108" s="53"/>
      <c r="C108" s="5" t="s">
        <v>146</v>
      </c>
      <c r="D108" s="5"/>
      <c r="E108" s="49">
        <v>43851</v>
      </c>
      <c r="F108" s="53"/>
      <c r="G108" s="5" t="s">
        <v>150</v>
      </c>
      <c r="H108" s="53"/>
      <c r="I108" s="44" t="s">
        <v>136</v>
      </c>
      <c r="J108" s="53"/>
      <c r="K108" s="47" t="s">
        <v>137</v>
      </c>
      <c r="L108" s="47"/>
      <c r="M108" s="5" t="s">
        <v>144</v>
      </c>
      <c r="N108" s="8" t="s">
        <v>162</v>
      </c>
      <c r="O108" s="17">
        <v>5503176610</v>
      </c>
      <c r="P108" s="46" t="str">
        <f>IF(K108="резидент ОРБИ",'База резиденты ОРБИ'!C$17,"")</f>
        <v>mail@agef.ru</v>
      </c>
      <c r="Q108" s="46" t="str">
        <f>IF(K108="резидент ОРБИ",'База резиденты ОРБИ'!D$17,"")</f>
        <v>644007, Омская область, г.Омск, ул. Октябрьская, д. 159, кв. 105</v>
      </c>
      <c r="R108" s="46" t="str">
        <f>IF(K108="резидент ОРБИ",'База резиденты ОРБИ'!E$17,"")</f>
        <v>8-3812-90-46-42</v>
      </c>
    </row>
    <row r="109" spans="1:18" ht="48.75" customHeight="1">
      <c r="A109" s="47">
        <v>102</v>
      </c>
      <c r="B109" s="53"/>
      <c r="C109" s="5" t="s">
        <v>146</v>
      </c>
      <c r="D109" s="5"/>
      <c r="E109" s="49">
        <v>43851</v>
      </c>
      <c r="F109" s="53"/>
      <c r="G109" s="5" t="s">
        <v>150</v>
      </c>
      <c r="H109" s="53"/>
      <c r="I109" s="44" t="s">
        <v>136</v>
      </c>
      <c r="J109" s="53"/>
      <c r="K109" s="47" t="s">
        <v>137</v>
      </c>
      <c r="L109" s="47"/>
      <c r="M109" s="5" t="s">
        <v>139</v>
      </c>
      <c r="N109" s="8" t="s">
        <v>163</v>
      </c>
      <c r="O109" s="18">
        <v>550301006139</v>
      </c>
      <c r="P109" s="46" t="str">
        <f>IF(K109="резидент ОРБИ",'База резиденты ОРБИ'!C$18,"")</f>
        <v>kukinav1961kukinav@gmail.com</v>
      </c>
      <c r="Q109" s="46" t="str">
        <f>IF(K109="резидент ОРБИ",'База резиденты ОРБИ'!D$18,"")</f>
        <v xml:space="preserve">644008, г.Омск, ул. Физкультурная, д.5, кв. 61 </v>
      </c>
      <c r="R109" s="46" t="str">
        <f>IF(K109="резидент ОРБИ",'База резиденты ОРБИ'!E$18,"")</f>
        <v>8-3812-90-46-37</v>
      </c>
    </row>
    <row r="110" spans="1:18" ht="48.75" customHeight="1">
      <c r="A110" s="47">
        <v>103</v>
      </c>
      <c r="B110" s="53"/>
      <c r="C110" s="5" t="s">
        <v>146</v>
      </c>
      <c r="D110" s="5"/>
      <c r="E110" s="49">
        <v>43851</v>
      </c>
      <c r="F110" s="53"/>
      <c r="G110" s="5" t="s">
        <v>150</v>
      </c>
      <c r="H110" s="53"/>
      <c r="I110" s="44" t="s">
        <v>136</v>
      </c>
      <c r="J110" s="53"/>
      <c r="K110" s="47" t="s">
        <v>137</v>
      </c>
      <c r="L110" s="47"/>
      <c r="M110" s="5" t="s">
        <v>139</v>
      </c>
      <c r="N110" s="8" t="s">
        <v>164</v>
      </c>
      <c r="O110" s="18">
        <v>551404059141</v>
      </c>
      <c r="P110" s="46" t="str">
        <f>IF(K110="резидент ОРБИ",'База резиденты ОРБИ'!C$19,"")</f>
        <v>kutuzova.m@list.ru</v>
      </c>
      <c r="Q110" s="46" t="str">
        <f>IF(K110="резидент ОРБИ",'База резиденты ОРБИ'!D$19,"")</f>
        <v xml:space="preserve">644043, г. Омск, ул. Волочаевская, д.17ж, кв. 167             </v>
      </c>
      <c r="R110" s="46" t="str">
        <f>IF(K110="резидент ОРБИ",'База резиденты ОРБИ'!E$19,"")</f>
        <v>8-908-793-91-23</v>
      </c>
    </row>
    <row r="111" spans="1:18" ht="48.75" customHeight="1">
      <c r="A111" s="47">
        <v>104</v>
      </c>
      <c r="B111" s="53"/>
      <c r="C111" s="5" t="s">
        <v>146</v>
      </c>
      <c r="D111" s="5"/>
      <c r="E111" s="49">
        <v>43851</v>
      </c>
      <c r="F111" s="53"/>
      <c r="G111" s="5" t="s">
        <v>150</v>
      </c>
      <c r="H111" s="53"/>
      <c r="I111" s="44" t="s">
        <v>136</v>
      </c>
      <c r="J111" s="53"/>
      <c r="K111" s="47" t="s">
        <v>137</v>
      </c>
      <c r="L111" s="47"/>
      <c r="M111" s="5" t="s">
        <v>144</v>
      </c>
      <c r="N111" s="8" t="s">
        <v>165</v>
      </c>
      <c r="O111" s="18">
        <v>5506168455</v>
      </c>
      <c r="P111" s="46" t="str">
        <f>IF(K111="резидент ОРБИ",'База резиденты ОРБИ'!C$20,"")</f>
        <v>sales@alego.digital</v>
      </c>
      <c r="Q111" s="46" t="str">
        <f>IF(K111="резидент ОРБИ",'База резиденты ОРБИ'!D$20,"")</f>
        <v>644041,  Омская область, г.Омск,  ул. Кирова, д. 22, кор. 2, кв. 147</v>
      </c>
      <c r="R111" s="46" t="str">
        <f>IF(K111="резидент ОРБИ",'База резиденты ОРБИ'!E$20,"")</f>
        <v>8-3812-90-46-59</v>
      </c>
    </row>
    <row r="112" spans="1:18" ht="48.75" customHeight="1">
      <c r="A112" s="47">
        <v>105</v>
      </c>
      <c r="B112" s="53"/>
      <c r="C112" s="5" t="s">
        <v>146</v>
      </c>
      <c r="D112" s="5"/>
      <c r="E112" s="49">
        <v>43851</v>
      </c>
      <c r="F112" s="53"/>
      <c r="G112" s="5" t="s">
        <v>150</v>
      </c>
      <c r="H112" s="53"/>
      <c r="I112" s="44" t="s">
        <v>136</v>
      </c>
      <c r="J112" s="53"/>
      <c r="K112" s="47" t="s">
        <v>137</v>
      </c>
      <c r="L112" s="47"/>
      <c r="M112" s="5" t="s">
        <v>139</v>
      </c>
      <c r="N112" s="8" t="s">
        <v>166</v>
      </c>
      <c r="O112" s="18">
        <v>550616517480</v>
      </c>
      <c r="P112" s="46" t="str">
        <f>IF(K112="резидент ОРБИ",'База резиденты ОРБИ'!C$21,"")</f>
        <v>salofoot@gmail.com</v>
      </c>
      <c r="Q112" s="46" t="str">
        <f>IF(K112="резидент ОРБИ",'База резиденты ОРБИ'!D$21,"")</f>
        <v>644076, г.Омск, ул.75 Гвардейской бригады, д. 18Б, кв.37</v>
      </c>
      <c r="R112" s="46" t="str">
        <f>IF(K112="резидент ОРБИ",'База резиденты ОРБИ'!E$21,"")</f>
        <v>8-3812-90-46-38</v>
      </c>
    </row>
    <row r="113" spans="1:18" ht="48.75" customHeight="1">
      <c r="A113" s="47">
        <v>106</v>
      </c>
      <c r="B113" s="53"/>
      <c r="C113" s="5" t="s">
        <v>146</v>
      </c>
      <c r="D113" s="5"/>
      <c r="E113" s="49">
        <v>43851</v>
      </c>
      <c r="F113" s="53"/>
      <c r="G113" s="5" t="s">
        <v>150</v>
      </c>
      <c r="H113" s="53"/>
      <c r="I113" s="44" t="s">
        <v>136</v>
      </c>
      <c r="J113" s="53"/>
      <c r="K113" s="47" t="s">
        <v>137</v>
      </c>
      <c r="L113" s="47"/>
      <c r="M113" s="5" t="s">
        <v>144</v>
      </c>
      <c r="N113" s="8" t="s">
        <v>167</v>
      </c>
      <c r="O113" s="16">
        <v>5503182645</v>
      </c>
      <c r="P113" s="46" t="str">
        <f>IF(K113="резидент ОРБИ",'База резиденты ОРБИ'!C$22,"")</f>
        <v>chubatovanv@yandex.ru</v>
      </c>
      <c r="Q113" s="46" t="str">
        <f>IF(K113="резидент ОРБИ",'База резиденты ОРБИ'!D$22,"")</f>
        <v>644013, Омская область, г. Омск, ул. Краснознаменная,д. 25, кор.1, кв. 74</v>
      </c>
      <c r="R113" s="46" t="str">
        <f>IF(K113="резидент ОРБИ",'База резиденты ОРБИ'!E$22,"")</f>
        <v>8-3812-90-46-16</v>
      </c>
    </row>
    <row r="114" spans="1:18" ht="48.75" customHeight="1">
      <c r="A114" s="47">
        <v>107</v>
      </c>
      <c r="B114" s="53"/>
      <c r="C114" s="5" t="s">
        <v>146</v>
      </c>
      <c r="D114" s="5"/>
      <c r="E114" s="49">
        <v>43851</v>
      </c>
      <c r="F114" s="53"/>
      <c r="G114" s="5" t="s">
        <v>150</v>
      </c>
      <c r="H114" s="53"/>
      <c r="I114" s="44" t="s">
        <v>136</v>
      </c>
      <c r="J114" s="53"/>
      <c r="K114" s="47" t="s">
        <v>137</v>
      </c>
      <c r="L114" s="47"/>
      <c r="M114" s="5" t="s">
        <v>144</v>
      </c>
      <c r="N114" s="8" t="s">
        <v>168</v>
      </c>
      <c r="O114" s="18">
        <v>5503183536</v>
      </c>
      <c r="P114" s="46" t="str">
        <f>IF(K114="резидент ОРБИ",'База резиденты ОРБИ'!C$23,"")</f>
        <v>pugovka55@list.ru</v>
      </c>
      <c r="Q114" s="46" t="str">
        <f>IF(K114="резидент ОРБИ",'База резиденты ОРБИ'!D$23,"")</f>
        <v>644043, Омская область, г.Омск, ул. Волочаевская, д. 17Ж, кв. 167</v>
      </c>
      <c r="R114" s="46" t="str">
        <f>IF(K114="резидент ОРБИ",'База резиденты ОРБИ'!E$23,"")</f>
        <v>8-3812-90-46-34</v>
      </c>
    </row>
    <row r="115" spans="1:18" ht="48.75" customHeight="1">
      <c r="A115" s="47">
        <v>108</v>
      </c>
      <c r="B115" s="53"/>
      <c r="C115" s="5" t="s">
        <v>146</v>
      </c>
      <c r="D115" s="5"/>
      <c r="E115" s="49">
        <v>43851</v>
      </c>
      <c r="F115" s="53"/>
      <c r="G115" s="5" t="s">
        <v>150</v>
      </c>
      <c r="H115" s="53"/>
      <c r="I115" s="44" t="s">
        <v>136</v>
      </c>
      <c r="J115" s="53"/>
      <c r="K115" s="47" t="s">
        <v>137</v>
      </c>
      <c r="L115" s="47"/>
      <c r="M115" s="5" t="s">
        <v>144</v>
      </c>
      <c r="N115" s="8" t="s">
        <v>169</v>
      </c>
      <c r="O115" s="18">
        <v>5503182878</v>
      </c>
      <c r="P115" s="46" t="str">
        <f>IF(K115="резидент ОРБИ",'База резиденты ОРБИ'!C$24,"")</f>
        <v>office@sibtmk.ru</v>
      </c>
      <c r="Q115" s="46" t="str">
        <f>IF(K115="резидент ОРБИ",'База резиденты ОРБИ'!D$24,"")</f>
        <v>644007, Омская область, г. Омск, ул. Чапаева, д. 111, каб. 2А</v>
      </c>
      <c r="R115" s="46" t="str">
        <f>IF(K115="резидент ОРБИ",'База резиденты ОРБИ'!E$24,"")</f>
        <v>8-923-699-45-54</v>
      </c>
    </row>
    <row r="116" spans="1:18" ht="48.75" customHeight="1">
      <c r="A116" s="47">
        <v>109</v>
      </c>
      <c r="B116" s="53"/>
      <c r="C116" s="5" t="s">
        <v>146</v>
      </c>
      <c r="D116" s="5"/>
      <c r="E116" s="49">
        <v>43851</v>
      </c>
      <c r="F116" s="53"/>
      <c r="G116" s="5" t="s">
        <v>150</v>
      </c>
      <c r="H116" s="53"/>
      <c r="I116" s="44" t="s">
        <v>136</v>
      </c>
      <c r="J116" s="53"/>
      <c r="K116" s="47" t="s">
        <v>137</v>
      </c>
      <c r="L116" s="47"/>
      <c r="M116" s="5" t="s">
        <v>144</v>
      </c>
      <c r="N116" s="8" t="s">
        <v>170</v>
      </c>
      <c r="O116" s="16">
        <v>5501192535</v>
      </c>
      <c r="P116" s="46" t="str">
        <f>IF(K116="резидент ОРБИ",'База резиденты ОРБИ'!C$25,"")</f>
        <v>novizna2018@inbox.ru</v>
      </c>
      <c r="Q116" s="46" t="str">
        <f>IF(K116="резидент ОРБИ",'База резиденты ОРБИ'!D$25,"")</f>
        <v>644090, Омская область, г.Омск, ул. Заозерная, д. 27, кв. 50</v>
      </c>
      <c r="R116" s="46" t="str">
        <f>IF(K116="резидент ОРБИ",'База резиденты ОРБИ'!E$25,"")</f>
        <v>8-3812-90-46-35</v>
      </c>
    </row>
    <row r="117" spans="1:18" ht="48.75" customHeight="1">
      <c r="A117" s="47">
        <v>110</v>
      </c>
      <c r="B117" s="53"/>
      <c r="C117" s="5" t="s">
        <v>146</v>
      </c>
      <c r="D117" s="5"/>
      <c r="E117" s="49">
        <v>43851</v>
      </c>
      <c r="F117" s="53"/>
      <c r="G117" s="5" t="s">
        <v>150</v>
      </c>
      <c r="H117" s="53"/>
      <c r="I117" s="44" t="s">
        <v>136</v>
      </c>
      <c r="J117" s="53"/>
      <c r="K117" s="47" t="s">
        <v>137</v>
      </c>
      <c r="L117" s="47"/>
      <c r="M117" s="5" t="s">
        <v>144</v>
      </c>
      <c r="N117" s="8" t="s">
        <v>171</v>
      </c>
      <c r="O117" s="16">
        <v>5507265518</v>
      </c>
      <c r="P117" s="46" t="str">
        <f>IF(K117="резидент ОРБИ",'База резиденты ОРБИ'!C$26,"")</f>
        <v>ups@accutec.ru</v>
      </c>
      <c r="Q117" s="46" t="str">
        <f>IF(K117="резидент ОРБИ",'База резиденты ОРБИ'!D$26,"")</f>
        <v>644123, Омская область,  г.Омск,  ул. Крупской, д. 19, кор. 1, кв. 165</v>
      </c>
      <c r="R117" s="46" t="str">
        <f>IF(K117="резидент ОРБИ",'База резиденты ОРБИ'!E$26,"")</f>
        <v>8-3812-90-46-14</v>
      </c>
    </row>
    <row r="118" spans="1:18" ht="48.75" customHeight="1">
      <c r="A118" s="47">
        <v>111</v>
      </c>
      <c r="B118" s="53"/>
      <c r="C118" s="5" t="s">
        <v>146</v>
      </c>
      <c r="D118" s="5"/>
      <c r="E118" s="49">
        <v>43851</v>
      </c>
      <c r="F118" s="53"/>
      <c r="G118" s="5" t="s">
        <v>150</v>
      </c>
      <c r="H118" s="53"/>
      <c r="I118" s="44" t="s">
        <v>136</v>
      </c>
      <c r="J118" s="53"/>
      <c r="K118" s="47" t="s">
        <v>137</v>
      </c>
      <c r="L118" s="47"/>
      <c r="M118" s="5" t="s">
        <v>139</v>
      </c>
      <c r="N118" s="8" t="s">
        <v>172</v>
      </c>
      <c r="O118" s="18">
        <v>551702356502</v>
      </c>
      <c r="P118" s="46" t="str">
        <f>IF(K118="резидент ОРБИ",'База резиденты ОРБИ'!C$27,"")</f>
        <v>lexkertis@gmail.com</v>
      </c>
      <c r="Q118" s="46" t="str">
        <f>IF(K118="резидент ОРБИ",'База резиденты ОРБИ'!D$27,"")</f>
        <v>646984, Омская область, Кормиловский район, село Некрасовка, ул Советская, д.28</v>
      </c>
      <c r="R118" s="46" t="str">
        <f>IF(K118="резидент ОРБИ",'База резиденты ОРБИ'!E$27,"")</f>
        <v>8-3812-90-46-29</v>
      </c>
    </row>
    <row r="119" spans="1:18" ht="48.75" customHeight="1">
      <c r="A119" s="47">
        <v>112</v>
      </c>
      <c r="B119" s="53"/>
      <c r="C119" s="5" t="s">
        <v>146</v>
      </c>
      <c r="D119" s="5"/>
      <c r="E119" s="49">
        <v>43851</v>
      </c>
      <c r="F119" s="53"/>
      <c r="G119" s="5" t="s">
        <v>150</v>
      </c>
      <c r="H119" s="53"/>
      <c r="I119" s="44" t="s">
        <v>136</v>
      </c>
      <c r="J119" s="53"/>
      <c r="K119" s="47" t="s">
        <v>137</v>
      </c>
      <c r="L119" s="47"/>
      <c r="M119" s="5" t="s">
        <v>139</v>
      </c>
      <c r="N119" s="8" t="s">
        <v>173</v>
      </c>
      <c r="O119" s="18">
        <v>550308874222</v>
      </c>
      <c r="P119" s="46" t="str">
        <f>IF(K119="резидент ОРБИ",'База резиденты ОРБИ'!C$28,"")</f>
        <v>den-as@yandex.ru</v>
      </c>
      <c r="Q119" s="46" t="str">
        <f>IF(K119="резидент ОРБИ",'База резиденты ОРБИ'!D$28,"")</f>
        <v>644033, г.Омск, ул.Красный Путь, 143, кор.3, кв. 151</v>
      </c>
      <c r="R119" s="46" t="str">
        <f>IF(K119="резидент ОРБИ",'База резиденты ОРБИ'!E$28,"")</f>
        <v>8-909-537-63-31</v>
      </c>
    </row>
    <row r="120" spans="1:18" ht="48.75" customHeight="1">
      <c r="A120" s="47">
        <v>113</v>
      </c>
      <c r="B120" s="53"/>
      <c r="C120" s="5" t="s">
        <v>146</v>
      </c>
      <c r="D120" s="5"/>
      <c r="E120" s="49">
        <v>43851</v>
      </c>
      <c r="F120" s="53"/>
      <c r="G120" s="5" t="s">
        <v>150</v>
      </c>
      <c r="H120" s="53"/>
      <c r="I120" s="44" t="s">
        <v>136</v>
      </c>
      <c r="J120" s="53"/>
      <c r="K120" s="47" t="s">
        <v>137</v>
      </c>
      <c r="L120" s="47"/>
      <c r="M120" s="5" t="s">
        <v>144</v>
      </c>
      <c r="N120" s="8" t="s">
        <v>174</v>
      </c>
      <c r="O120" s="16">
        <v>5506174716</v>
      </c>
      <c r="P120" s="46" t="str">
        <f>IF(K120="резидент ОРБИ",'База резиденты ОРБИ'!C$29,"")</f>
        <v>privet@fermastudio.ru</v>
      </c>
      <c r="Q120" s="46" t="str">
        <f>IF(K120="резидент ОРБИ",'База резиденты ОРБИ'!D$29,"")</f>
        <v>644076, Омская область, г.Омск, ул. Юбилейная, д. 5, кв. 88</v>
      </c>
      <c r="R120" s="46" t="str">
        <f>IF(K120="резидент ОРБИ",'База резиденты ОРБИ'!E$29,"")</f>
        <v>8-965-975-58-24</v>
      </c>
    </row>
    <row r="121" spans="1:18" ht="48.75" customHeight="1">
      <c r="A121" s="47">
        <v>114</v>
      </c>
      <c r="B121" s="53"/>
      <c r="C121" s="5" t="s">
        <v>146</v>
      </c>
      <c r="D121" s="5"/>
      <c r="E121" s="49">
        <v>43851</v>
      </c>
      <c r="F121" s="53"/>
      <c r="G121" s="5" t="s">
        <v>150</v>
      </c>
      <c r="H121" s="53"/>
      <c r="I121" s="44" t="s">
        <v>136</v>
      </c>
      <c r="J121" s="53"/>
      <c r="K121" s="47" t="s">
        <v>137</v>
      </c>
      <c r="L121" s="47"/>
      <c r="M121" s="5" t="s">
        <v>144</v>
      </c>
      <c r="N121" s="8" t="s">
        <v>175</v>
      </c>
      <c r="O121" s="16">
        <v>5501193257</v>
      </c>
      <c r="P121" s="46" t="str">
        <f>IF(K121="резидент ОРБИ",'База резиденты ОРБИ'!C$30,"")</f>
        <v>omskles@yandex.ru</v>
      </c>
      <c r="Q121" s="46" t="str">
        <f>IF(K121="резидент ОРБИ",'База резиденты ОРБИ'!D$30,"")</f>
        <v>644007,Омская область, г.Омск, ул. Чапаева, д.111, каб. 403</v>
      </c>
      <c r="R121" s="46" t="str">
        <f>IF(K121="резидент ОРБИ",'База резиденты ОРБИ'!E$30,"")</f>
        <v>8-3812-90-46-53</v>
      </c>
    </row>
    <row r="122" spans="1:18" ht="48.75" customHeight="1">
      <c r="A122" s="47">
        <v>115</v>
      </c>
      <c r="B122" s="53"/>
      <c r="C122" s="5" t="s">
        <v>146</v>
      </c>
      <c r="D122" s="5"/>
      <c r="E122" s="49">
        <v>43851</v>
      </c>
      <c r="F122" s="53"/>
      <c r="G122" s="5" t="s">
        <v>150</v>
      </c>
      <c r="H122" s="53"/>
      <c r="I122" s="44" t="s">
        <v>136</v>
      </c>
      <c r="J122" s="53"/>
      <c r="K122" s="47" t="s">
        <v>137</v>
      </c>
      <c r="L122" s="47"/>
      <c r="M122" s="5" t="s">
        <v>144</v>
      </c>
      <c r="N122" s="8" t="s">
        <v>176</v>
      </c>
      <c r="O122" s="16">
        <v>5505059434</v>
      </c>
      <c r="P122" s="46" t="str">
        <f>IF(K122="резидент ОРБИ",'База резиденты ОРБИ'!C$31,"")</f>
        <v>coi_stem@mail.ru</v>
      </c>
      <c r="Q122" s="46" t="str">
        <f>IF(K122="резидент ОРБИ",'База резиденты ОРБИ'!D$31,"")</f>
        <v>644025, Омская область, г. Омск, ул. В.Ф.Маргелова, д. 354, кв. 33</v>
      </c>
      <c r="R122" s="46" t="str">
        <f>IF(K122="резидент ОРБИ",'База резиденты ОРБИ'!E$31,"")</f>
        <v>8-3812-90-46-21</v>
      </c>
    </row>
    <row r="123" spans="1:18" ht="48.75" customHeight="1">
      <c r="A123" s="47">
        <v>116</v>
      </c>
      <c r="B123" s="53"/>
      <c r="C123" s="5" t="s">
        <v>146</v>
      </c>
      <c r="D123" s="5"/>
      <c r="E123" s="49">
        <v>43851</v>
      </c>
      <c r="F123" s="53"/>
      <c r="G123" s="5" t="s">
        <v>150</v>
      </c>
      <c r="H123" s="53"/>
      <c r="I123" s="44" t="s">
        <v>136</v>
      </c>
      <c r="J123" s="53"/>
      <c r="K123" s="47" t="s">
        <v>137</v>
      </c>
      <c r="L123" s="47"/>
      <c r="M123" s="5" t="s">
        <v>139</v>
      </c>
      <c r="N123" s="8" t="s">
        <v>177</v>
      </c>
      <c r="O123" s="19">
        <v>550149005880</v>
      </c>
      <c r="P123" s="46" t="str">
        <f>IF(K123="резидент ОРБИ",'База резиденты ОРБИ'!C$32,"")</f>
        <v>director@buongiorno.agency</v>
      </c>
      <c r="Q123" s="46" t="str">
        <f>IF(K123="резидент ОРБИ",'База резиденты ОРБИ'!D$32,"")</f>
        <v>644504, Омская обл, Омский район , п.  Пятилетка, ул. Березовая, д. 9</v>
      </c>
      <c r="R123" s="46" t="str">
        <f>IF(K123="резидент ОРБИ",'База резиденты ОРБИ'!E$32,"")</f>
        <v>8-3812-90-46-39</v>
      </c>
    </row>
    <row r="124" spans="1:18" ht="48.75" customHeight="1">
      <c r="A124" s="47">
        <v>117</v>
      </c>
      <c r="B124" s="53"/>
      <c r="C124" s="5" t="s">
        <v>178</v>
      </c>
      <c r="D124" s="5"/>
      <c r="E124" s="49">
        <v>43852</v>
      </c>
      <c r="F124" s="53"/>
      <c r="G124" s="5" t="s">
        <v>134</v>
      </c>
      <c r="H124" s="53"/>
      <c r="I124" s="44" t="s">
        <v>142</v>
      </c>
      <c r="J124" s="53"/>
      <c r="K124" s="47" t="s">
        <v>137</v>
      </c>
      <c r="L124" s="53"/>
      <c r="M124" s="5" t="s">
        <v>144</v>
      </c>
      <c r="N124" s="8" t="s">
        <v>165</v>
      </c>
      <c r="O124" s="18">
        <v>5506168455</v>
      </c>
      <c r="P124" s="46" t="str">
        <f>IF(K124="резидент ОРБИ",'База резиденты ОРБИ'!C$20,"")</f>
        <v>sales@alego.digital</v>
      </c>
      <c r="Q124" s="46" t="str">
        <f>IF(K124="резидент ОРБИ",'База резиденты ОРБИ'!D$20,"")</f>
        <v>644041,  Омская область, г.Омск,  ул. Кирова, д. 22, кор. 2, кв. 147</v>
      </c>
      <c r="R124" s="46" t="str">
        <f>IF(K124="резидент ОРБИ",'База резиденты ОРБИ'!E$20,"")</f>
        <v>8-3812-90-46-59</v>
      </c>
    </row>
    <row r="125" spans="1:18" ht="48.75" customHeight="1">
      <c r="A125" s="47">
        <v>118</v>
      </c>
      <c r="B125" s="53"/>
      <c r="C125" s="5" t="s">
        <v>179</v>
      </c>
      <c r="D125" s="5"/>
      <c r="E125" s="49">
        <v>43858</v>
      </c>
      <c r="F125" s="53"/>
      <c r="G125" s="5" t="s">
        <v>134</v>
      </c>
      <c r="H125" s="53"/>
      <c r="I125" s="44" t="s">
        <v>142</v>
      </c>
      <c r="J125" s="53"/>
      <c r="K125" s="47" t="s">
        <v>143</v>
      </c>
      <c r="L125" s="53"/>
      <c r="M125" s="5" t="s">
        <v>139</v>
      </c>
      <c r="N125" s="8" t="s">
        <v>180</v>
      </c>
      <c r="O125" s="18">
        <v>553503734802</v>
      </c>
      <c r="P125" s="55" t="s">
        <v>181</v>
      </c>
      <c r="Q125" s="55" t="str">
        <f t="shared" ref="Q125:Q168" si="0">IF(K125="резидент ОРБИ","резидент ОРБИ","")</f>
        <v/>
      </c>
      <c r="R125" s="55" t="str">
        <f t="shared" ref="R125:R168" si="1">IF(K125="резидент ОРБИ","резидент ОРБИ","")</f>
        <v/>
      </c>
    </row>
    <row r="126" spans="1:18" ht="48.75" customHeight="1">
      <c r="A126" s="47">
        <v>119</v>
      </c>
      <c r="B126" s="53"/>
      <c r="C126" s="5" t="s">
        <v>179</v>
      </c>
      <c r="D126" s="5"/>
      <c r="E126" s="49">
        <v>43858</v>
      </c>
      <c r="F126" s="53"/>
      <c r="G126" s="5" t="s">
        <v>134</v>
      </c>
      <c r="H126" s="53"/>
      <c r="I126" s="44" t="s">
        <v>142</v>
      </c>
      <c r="J126" s="53"/>
      <c r="K126" s="47" t="s">
        <v>143</v>
      </c>
      <c r="L126" s="53"/>
      <c r="M126" s="5" t="s">
        <v>139</v>
      </c>
      <c r="N126" s="8" t="s">
        <v>182</v>
      </c>
      <c r="O126" s="18">
        <v>552303203418</v>
      </c>
      <c r="P126" s="55" t="str">
        <f t="shared" ref="P126:P168" si="2">IF(K126="резидент ОРБИ","резидент ОРБИ","")</f>
        <v/>
      </c>
      <c r="Q126" s="55" t="str">
        <f t="shared" si="0"/>
        <v/>
      </c>
      <c r="R126" s="55" t="str">
        <f t="shared" si="1"/>
        <v/>
      </c>
    </row>
    <row r="127" spans="1:18" ht="48.75" customHeight="1">
      <c r="A127" s="47">
        <v>120</v>
      </c>
      <c r="B127" s="53"/>
      <c r="C127" s="5" t="s">
        <v>179</v>
      </c>
      <c r="D127" s="5"/>
      <c r="E127" s="49">
        <v>43858</v>
      </c>
      <c r="F127" s="53"/>
      <c r="G127" s="5" t="s">
        <v>134</v>
      </c>
      <c r="H127" s="53"/>
      <c r="I127" s="44" t="s">
        <v>142</v>
      </c>
      <c r="J127" s="53"/>
      <c r="K127" s="47" t="s">
        <v>143</v>
      </c>
      <c r="L127" s="53"/>
      <c r="M127" s="5" t="s">
        <v>144</v>
      </c>
      <c r="N127" s="8" t="s">
        <v>183</v>
      </c>
      <c r="O127" s="56">
        <v>5507270973</v>
      </c>
      <c r="P127" s="55" t="str">
        <f t="shared" si="2"/>
        <v/>
      </c>
      <c r="Q127" s="55" t="str">
        <f t="shared" si="0"/>
        <v/>
      </c>
      <c r="R127" s="55" t="str">
        <f t="shared" si="1"/>
        <v/>
      </c>
    </row>
    <row r="128" spans="1:18" ht="48.75" customHeight="1">
      <c r="A128" s="47">
        <v>121</v>
      </c>
      <c r="B128" s="53"/>
      <c r="C128" s="5" t="s">
        <v>179</v>
      </c>
      <c r="D128" s="5"/>
      <c r="E128" s="49">
        <v>43858</v>
      </c>
      <c r="F128" s="53"/>
      <c r="G128" s="5" t="s">
        <v>134</v>
      </c>
      <c r="H128" s="53"/>
      <c r="I128" s="44" t="s">
        <v>142</v>
      </c>
      <c r="J128" s="53"/>
      <c r="K128" s="47" t="s">
        <v>143</v>
      </c>
      <c r="L128" s="53"/>
      <c r="M128" s="5" t="s">
        <v>144</v>
      </c>
      <c r="N128" s="8" t="s">
        <v>184</v>
      </c>
      <c r="O128" s="56">
        <v>5507274270</v>
      </c>
      <c r="P128" s="55" t="str">
        <f t="shared" si="2"/>
        <v/>
      </c>
      <c r="Q128" s="55" t="str">
        <f t="shared" si="0"/>
        <v/>
      </c>
      <c r="R128" s="55" t="str">
        <f t="shared" si="1"/>
        <v/>
      </c>
    </row>
    <row r="129" spans="1:18" ht="48.75" customHeight="1">
      <c r="A129" s="47">
        <v>122</v>
      </c>
      <c r="B129" s="53"/>
      <c r="C129" s="5" t="s">
        <v>179</v>
      </c>
      <c r="D129" s="5"/>
      <c r="E129" s="49">
        <v>43858</v>
      </c>
      <c r="F129" s="53"/>
      <c r="G129" s="5" t="s">
        <v>134</v>
      </c>
      <c r="H129" s="53"/>
      <c r="I129" s="44" t="s">
        <v>142</v>
      </c>
      <c r="J129" s="53"/>
      <c r="K129" s="47" t="s">
        <v>143</v>
      </c>
      <c r="L129" s="53"/>
      <c r="M129" s="5" t="s">
        <v>139</v>
      </c>
      <c r="N129" s="8" t="s">
        <v>185</v>
      </c>
      <c r="O129" s="57">
        <v>551801388248</v>
      </c>
      <c r="P129" s="55" t="str">
        <f t="shared" si="2"/>
        <v/>
      </c>
      <c r="Q129" s="55" t="str">
        <f t="shared" si="0"/>
        <v/>
      </c>
      <c r="R129" s="55" t="str">
        <f t="shared" si="1"/>
        <v/>
      </c>
    </row>
    <row r="130" spans="1:18" ht="48.75" customHeight="1">
      <c r="A130" s="47"/>
      <c r="B130" s="53"/>
      <c r="C130" s="5"/>
      <c r="D130" s="5"/>
      <c r="E130" s="49"/>
      <c r="F130" s="53"/>
      <c r="G130" s="5"/>
      <c r="H130" s="53"/>
      <c r="I130" s="44"/>
      <c r="J130" s="53"/>
      <c r="K130" s="47"/>
      <c r="L130" s="53"/>
      <c r="M130" s="5" t="str">
        <f t="shared" ref="M130:M168" si="3">IF(K130="резидент ОРБИ","ООО, ИП","")</f>
        <v/>
      </c>
      <c r="N130" s="55" t="str">
        <f t="shared" ref="N130:N168" si="4">IF(K130="резидент ОРБИ","резидент ОРБИ","")</f>
        <v/>
      </c>
      <c r="O130" s="55"/>
      <c r="P130" s="55" t="str">
        <f t="shared" si="2"/>
        <v/>
      </c>
      <c r="Q130" s="55" t="str">
        <f t="shared" si="0"/>
        <v/>
      </c>
      <c r="R130" s="55" t="str">
        <f t="shared" si="1"/>
        <v/>
      </c>
    </row>
    <row r="131" spans="1:18" ht="48.75" customHeight="1">
      <c r="A131" s="47"/>
      <c r="B131" s="53"/>
      <c r="C131" s="5"/>
      <c r="D131" s="5"/>
      <c r="E131" s="49"/>
      <c r="F131" s="53"/>
      <c r="G131" s="5"/>
      <c r="H131" s="53"/>
      <c r="I131" s="44"/>
      <c r="J131" s="53"/>
      <c r="K131" s="47"/>
      <c r="L131" s="53"/>
      <c r="M131" s="5" t="str">
        <f t="shared" si="3"/>
        <v/>
      </c>
      <c r="N131" s="55" t="str">
        <f t="shared" si="4"/>
        <v/>
      </c>
      <c r="O131" s="55"/>
      <c r="P131" s="55" t="str">
        <f t="shared" si="2"/>
        <v/>
      </c>
      <c r="Q131" s="55" t="str">
        <f t="shared" si="0"/>
        <v/>
      </c>
      <c r="R131" s="55" t="str">
        <f t="shared" si="1"/>
        <v/>
      </c>
    </row>
    <row r="132" spans="1:18" ht="48.75" customHeight="1">
      <c r="A132" s="47"/>
      <c r="B132" s="53"/>
      <c r="C132" s="5"/>
      <c r="D132" s="5"/>
      <c r="E132" s="49"/>
      <c r="F132" s="53"/>
      <c r="G132" s="5"/>
      <c r="H132" s="53"/>
      <c r="I132" s="44"/>
      <c r="J132" s="53"/>
      <c r="K132" s="47"/>
      <c r="L132" s="53"/>
      <c r="M132" s="5" t="str">
        <f t="shared" si="3"/>
        <v/>
      </c>
      <c r="N132" s="55" t="str">
        <f t="shared" si="4"/>
        <v/>
      </c>
      <c r="O132" s="55"/>
      <c r="P132" s="55" t="str">
        <f t="shared" si="2"/>
        <v/>
      </c>
      <c r="Q132" s="55" t="str">
        <f t="shared" si="0"/>
        <v/>
      </c>
      <c r="R132" s="55" t="str">
        <f t="shared" si="1"/>
        <v/>
      </c>
    </row>
    <row r="133" spans="1:18" ht="48.75" customHeight="1">
      <c r="A133" s="47"/>
      <c r="B133" s="53"/>
      <c r="C133" s="5"/>
      <c r="D133" s="5"/>
      <c r="E133" s="49"/>
      <c r="F133" s="53"/>
      <c r="G133" s="5"/>
      <c r="H133" s="53"/>
      <c r="I133" s="44"/>
      <c r="J133" s="53"/>
      <c r="K133" s="47"/>
      <c r="L133" s="53"/>
      <c r="M133" s="5" t="str">
        <f t="shared" si="3"/>
        <v/>
      </c>
      <c r="N133" s="55" t="str">
        <f t="shared" si="4"/>
        <v/>
      </c>
      <c r="O133" s="55"/>
      <c r="P133" s="55" t="str">
        <f t="shared" si="2"/>
        <v/>
      </c>
      <c r="Q133" s="55" t="str">
        <f t="shared" si="0"/>
        <v/>
      </c>
      <c r="R133" s="55" t="str">
        <f t="shared" si="1"/>
        <v/>
      </c>
    </row>
    <row r="134" spans="1:18" ht="48.75" customHeight="1">
      <c r="A134" s="47"/>
      <c r="B134" s="53"/>
      <c r="C134" s="5"/>
      <c r="D134" s="5"/>
      <c r="E134" s="49"/>
      <c r="F134" s="53"/>
      <c r="G134" s="5"/>
      <c r="H134" s="53"/>
      <c r="I134" s="44"/>
      <c r="J134" s="53"/>
      <c r="K134" s="47"/>
      <c r="L134" s="53"/>
      <c r="M134" s="5" t="str">
        <f t="shared" si="3"/>
        <v/>
      </c>
      <c r="N134" s="55" t="str">
        <f t="shared" si="4"/>
        <v/>
      </c>
      <c r="O134" s="55"/>
      <c r="P134" s="55" t="str">
        <f t="shared" si="2"/>
        <v/>
      </c>
      <c r="Q134" s="55" t="str">
        <f t="shared" si="0"/>
        <v/>
      </c>
      <c r="R134" s="55" t="str">
        <f t="shared" si="1"/>
        <v/>
      </c>
    </row>
    <row r="135" spans="1:18" ht="48.75" customHeight="1">
      <c r="A135" s="47"/>
      <c r="B135" s="53"/>
      <c r="C135" s="5"/>
      <c r="D135" s="5"/>
      <c r="E135" s="49"/>
      <c r="F135" s="53"/>
      <c r="G135" s="5"/>
      <c r="H135" s="53"/>
      <c r="I135" s="44"/>
      <c r="J135" s="53"/>
      <c r="K135" s="47"/>
      <c r="L135" s="53"/>
      <c r="M135" s="5" t="str">
        <f t="shared" si="3"/>
        <v/>
      </c>
      <c r="N135" s="55" t="str">
        <f t="shared" si="4"/>
        <v/>
      </c>
      <c r="O135" s="55"/>
      <c r="P135" s="55" t="str">
        <f t="shared" si="2"/>
        <v/>
      </c>
      <c r="Q135" s="55" t="str">
        <f t="shared" si="0"/>
        <v/>
      </c>
      <c r="R135" s="55" t="str">
        <f t="shared" si="1"/>
        <v/>
      </c>
    </row>
    <row r="136" spans="1:18" ht="48.75" customHeight="1">
      <c r="A136" s="47"/>
      <c r="B136" s="53"/>
      <c r="C136" s="5"/>
      <c r="D136" s="5"/>
      <c r="E136" s="49"/>
      <c r="F136" s="53"/>
      <c r="G136" s="5"/>
      <c r="H136" s="53"/>
      <c r="I136" s="44"/>
      <c r="J136" s="53"/>
      <c r="K136" s="47"/>
      <c r="L136" s="53"/>
      <c r="M136" s="5" t="str">
        <f t="shared" si="3"/>
        <v/>
      </c>
      <c r="N136" s="55" t="str">
        <f t="shared" si="4"/>
        <v/>
      </c>
      <c r="O136" s="55"/>
      <c r="P136" s="55" t="str">
        <f t="shared" si="2"/>
        <v/>
      </c>
      <c r="Q136" s="55" t="str">
        <f t="shared" si="0"/>
        <v/>
      </c>
      <c r="R136" s="55" t="str">
        <f t="shared" si="1"/>
        <v/>
      </c>
    </row>
    <row r="137" spans="1:18" ht="48.75" customHeight="1">
      <c r="A137" s="47"/>
      <c r="B137" s="53"/>
      <c r="C137" s="5"/>
      <c r="D137" s="5"/>
      <c r="E137" s="49"/>
      <c r="F137" s="53"/>
      <c r="G137" s="5"/>
      <c r="H137" s="53"/>
      <c r="I137" s="44"/>
      <c r="J137" s="53"/>
      <c r="K137" s="47"/>
      <c r="L137" s="53"/>
      <c r="M137" s="5" t="str">
        <f t="shared" si="3"/>
        <v/>
      </c>
      <c r="N137" s="55" t="str">
        <f t="shared" si="4"/>
        <v/>
      </c>
      <c r="O137" s="55"/>
      <c r="P137" s="55" t="str">
        <f t="shared" si="2"/>
        <v/>
      </c>
      <c r="Q137" s="55" t="str">
        <f t="shared" si="0"/>
        <v/>
      </c>
      <c r="R137" s="55" t="str">
        <f t="shared" si="1"/>
        <v/>
      </c>
    </row>
    <row r="138" spans="1:18" ht="48.75" customHeight="1">
      <c r="A138" s="47"/>
      <c r="B138" s="53"/>
      <c r="C138" s="5"/>
      <c r="D138" s="5"/>
      <c r="E138" s="49"/>
      <c r="F138" s="53"/>
      <c r="G138" s="5"/>
      <c r="H138" s="53"/>
      <c r="I138" s="44"/>
      <c r="J138" s="53"/>
      <c r="K138" s="47"/>
      <c r="L138" s="53"/>
      <c r="M138" s="5" t="str">
        <f t="shared" si="3"/>
        <v/>
      </c>
      <c r="N138" s="55" t="str">
        <f t="shared" si="4"/>
        <v/>
      </c>
      <c r="O138" s="55"/>
      <c r="P138" s="55" t="str">
        <f t="shared" si="2"/>
        <v/>
      </c>
      <c r="Q138" s="55" t="str">
        <f t="shared" si="0"/>
        <v/>
      </c>
      <c r="R138" s="55" t="str">
        <f t="shared" si="1"/>
        <v/>
      </c>
    </row>
    <row r="139" spans="1:18" ht="48.75" customHeight="1">
      <c r="A139" s="47"/>
      <c r="B139" s="53"/>
      <c r="C139" s="5"/>
      <c r="D139" s="5"/>
      <c r="E139" s="49"/>
      <c r="F139" s="53"/>
      <c r="G139" s="5"/>
      <c r="H139" s="53"/>
      <c r="I139" s="44"/>
      <c r="J139" s="53"/>
      <c r="K139" s="47"/>
      <c r="L139" s="53"/>
      <c r="M139" s="5" t="str">
        <f t="shared" si="3"/>
        <v/>
      </c>
      <c r="N139" s="55" t="str">
        <f t="shared" si="4"/>
        <v/>
      </c>
      <c r="O139" s="55"/>
      <c r="P139" s="55" t="str">
        <f t="shared" si="2"/>
        <v/>
      </c>
      <c r="Q139" s="55" t="str">
        <f t="shared" si="0"/>
        <v/>
      </c>
      <c r="R139" s="55" t="str">
        <f t="shared" si="1"/>
        <v/>
      </c>
    </row>
    <row r="140" spans="1:18" ht="48.75" customHeight="1">
      <c r="A140" s="47"/>
      <c r="B140" s="53"/>
      <c r="C140" s="5"/>
      <c r="D140" s="5"/>
      <c r="E140" s="49"/>
      <c r="F140" s="53"/>
      <c r="G140" s="5"/>
      <c r="H140" s="53"/>
      <c r="I140" s="44"/>
      <c r="J140" s="53"/>
      <c r="K140" s="47"/>
      <c r="L140" s="53"/>
      <c r="M140" s="5" t="str">
        <f t="shared" si="3"/>
        <v/>
      </c>
      <c r="N140" s="55" t="str">
        <f t="shared" si="4"/>
        <v/>
      </c>
      <c r="O140" s="55"/>
      <c r="P140" s="55" t="str">
        <f t="shared" si="2"/>
        <v/>
      </c>
      <c r="Q140" s="55" t="str">
        <f t="shared" si="0"/>
        <v/>
      </c>
      <c r="R140" s="55" t="str">
        <f t="shared" si="1"/>
        <v/>
      </c>
    </row>
    <row r="141" spans="1:18" ht="48.75" customHeight="1">
      <c r="A141" s="47"/>
      <c r="B141" s="53"/>
      <c r="C141" s="5"/>
      <c r="D141" s="5"/>
      <c r="E141" s="49"/>
      <c r="F141" s="53"/>
      <c r="G141" s="5"/>
      <c r="H141" s="53"/>
      <c r="I141" s="44"/>
      <c r="J141" s="53"/>
      <c r="K141" s="47"/>
      <c r="L141" s="53"/>
      <c r="M141" s="5" t="str">
        <f t="shared" si="3"/>
        <v/>
      </c>
      <c r="N141" s="55" t="str">
        <f t="shared" si="4"/>
        <v/>
      </c>
      <c r="O141" s="55"/>
      <c r="P141" s="55" t="str">
        <f t="shared" si="2"/>
        <v/>
      </c>
      <c r="Q141" s="55" t="str">
        <f t="shared" si="0"/>
        <v/>
      </c>
      <c r="R141" s="55" t="str">
        <f t="shared" si="1"/>
        <v/>
      </c>
    </row>
    <row r="142" spans="1:18" ht="48.75" customHeight="1">
      <c r="A142" s="47"/>
      <c r="B142" s="53"/>
      <c r="C142" s="5"/>
      <c r="D142" s="5"/>
      <c r="E142" s="49"/>
      <c r="F142" s="53"/>
      <c r="G142" s="5"/>
      <c r="H142" s="53"/>
      <c r="I142" s="44"/>
      <c r="J142" s="53"/>
      <c r="K142" s="47"/>
      <c r="L142" s="53"/>
      <c r="M142" s="5" t="str">
        <f t="shared" si="3"/>
        <v/>
      </c>
      <c r="N142" s="55" t="str">
        <f t="shared" si="4"/>
        <v/>
      </c>
      <c r="O142" s="55"/>
      <c r="P142" s="55" t="str">
        <f t="shared" si="2"/>
        <v/>
      </c>
      <c r="Q142" s="55" t="str">
        <f t="shared" si="0"/>
        <v/>
      </c>
      <c r="R142" s="55" t="str">
        <f t="shared" si="1"/>
        <v/>
      </c>
    </row>
    <row r="143" spans="1:18" ht="48.75" customHeight="1">
      <c r="A143" s="47"/>
      <c r="B143" s="53"/>
      <c r="C143" s="5"/>
      <c r="D143" s="5"/>
      <c r="E143" s="49"/>
      <c r="F143" s="53"/>
      <c r="G143" s="5"/>
      <c r="H143" s="53"/>
      <c r="I143" s="44"/>
      <c r="J143" s="53"/>
      <c r="K143" s="47"/>
      <c r="L143" s="53"/>
      <c r="M143" s="5" t="str">
        <f t="shared" si="3"/>
        <v/>
      </c>
      <c r="N143" s="55" t="str">
        <f t="shared" si="4"/>
        <v/>
      </c>
      <c r="O143" s="55"/>
      <c r="P143" s="55" t="str">
        <f t="shared" si="2"/>
        <v/>
      </c>
      <c r="Q143" s="55" t="str">
        <f t="shared" si="0"/>
        <v/>
      </c>
      <c r="R143" s="55" t="str">
        <f t="shared" si="1"/>
        <v/>
      </c>
    </row>
    <row r="144" spans="1:18" ht="48.75" customHeight="1">
      <c r="A144" s="47"/>
      <c r="B144" s="53"/>
      <c r="C144" s="5"/>
      <c r="D144" s="5"/>
      <c r="E144" s="49"/>
      <c r="F144" s="53"/>
      <c r="G144" s="5"/>
      <c r="H144" s="53"/>
      <c r="I144" s="44"/>
      <c r="J144" s="53"/>
      <c r="K144" s="47"/>
      <c r="L144" s="53"/>
      <c r="M144" s="5" t="str">
        <f t="shared" si="3"/>
        <v/>
      </c>
      <c r="N144" s="55" t="str">
        <f t="shared" si="4"/>
        <v/>
      </c>
      <c r="O144" s="55"/>
      <c r="P144" s="55" t="str">
        <f t="shared" si="2"/>
        <v/>
      </c>
      <c r="Q144" s="55" t="str">
        <f t="shared" si="0"/>
        <v/>
      </c>
      <c r="R144" s="55" t="str">
        <f t="shared" si="1"/>
        <v/>
      </c>
    </row>
    <row r="145" spans="1:18" ht="48.75" customHeight="1">
      <c r="A145" s="47"/>
      <c r="B145" s="53"/>
      <c r="C145" s="5"/>
      <c r="D145" s="5"/>
      <c r="E145" s="49"/>
      <c r="F145" s="53"/>
      <c r="G145" s="5"/>
      <c r="H145" s="53"/>
      <c r="I145" s="44"/>
      <c r="J145" s="53"/>
      <c r="K145" s="47"/>
      <c r="L145" s="53"/>
      <c r="M145" s="5" t="str">
        <f t="shared" si="3"/>
        <v/>
      </c>
      <c r="N145" s="55" t="str">
        <f t="shared" si="4"/>
        <v/>
      </c>
      <c r="O145" s="55"/>
      <c r="P145" s="55" t="str">
        <f t="shared" si="2"/>
        <v/>
      </c>
      <c r="Q145" s="55" t="str">
        <f t="shared" si="0"/>
        <v/>
      </c>
      <c r="R145" s="55" t="str">
        <f t="shared" si="1"/>
        <v/>
      </c>
    </row>
    <row r="146" spans="1:18" ht="48.75" customHeight="1">
      <c r="A146" s="47"/>
      <c r="B146" s="53"/>
      <c r="C146" s="5"/>
      <c r="D146" s="5"/>
      <c r="E146" s="49"/>
      <c r="F146" s="53"/>
      <c r="G146" s="5"/>
      <c r="H146" s="53"/>
      <c r="I146" s="44"/>
      <c r="J146" s="53"/>
      <c r="K146" s="47"/>
      <c r="L146" s="53"/>
      <c r="M146" s="5" t="str">
        <f t="shared" si="3"/>
        <v/>
      </c>
      <c r="N146" s="55" t="str">
        <f t="shared" si="4"/>
        <v/>
      </c>
      <c r="O146" s="55"/>
      <c r="P146" s="55" t="str">
        <f t="shared" si="2"/>
        <v/>
      </c>
      <c r="Q146" s="55" t="str">
        <f t="shared" si="0"/>
        <v/>
      </c>
      <c r="R146" s="55" t="str">
        <f t="shared" si="1"/>
        <v/>
      </c>
    </row>
    <row r="147" spans="1:18" ht="48.75" customHeight="1">
      <c r="A147" s="47"/>
      <c r="B147" s="53"/>
      <c r="C147" s="5"/>
      <c r="D147" s="5"/>
      <c r="E147" s="49"/>
      <c r="F147" s="53"/>
      <c r="G147" s="5"/>
      <c r="H147" s="53"/>
      <c r="I147" s="44"/>
      <c r="J147" s="53"/>
      <c r="K147" s="47"/>
      <c r="L147" s="53"/>
      <c r="M147" s="5" t="str">
        <f t="shared" si="3"/>
        <v/>
      </c>
      <c r="N147" s="55" t="str">
        <f t="shared" si="4"/>
        <v/>
      </c>
      <c r="O147" s="55"/>
      <c r="P147" s="55" t="str">
        <f t="shared" si="2"/>
        <v/>
      </c>
      <c r="Q147" s="55" t="str">
        <f t="shared" si="0"/>
        <v/>
      </c>
      <c r="R147" s="55" t="str">
        <f t="shared" si="1"/>
        <v/>
      </c>
    </row>
    <row r="148" spans="1:18" ht="48.75" customHeight="1">
      <c r="A148" s="47"/>
      <c r="B148" s="53"/>
      <c r="C148" s="5"/>
      <c r="D148" s="5"/>
      <c r="E148" s="49"/>
      <c r="F148" s="53"/>
      <c r="G148" s="5"/>
      <c r="H148" s="53"/>
      <c r="I148" s="44"/>
      <c r="J148" s="53"/>
      <c r="K148" s="47"/>
      <c r="L148" s="53"/>
      <c r="M148" s="5" t="str">
        <f t="shared" si="3"/>
        <v/>
      </c>
      <c r="N148" s="55" t="str">
        <f t="shared" si="4"/>
        <v/>
      </c>
      <c r="O148" s="55"/>
      <c r="P148" s="55" t="str">
        <f t="shared" si="2"/>
        <v/>
      </c>
      <c r="Q148" s="55" t="str">
        <f t="shared" si="0"/>
        <v/>
      </c>
      <c r="R148" s="55" t="str">
        <f t="shared" si="1"/>
        <v/>
      </c>
    </row>
    <row r="149" spans="1:18" ht="48.75" customHeight="1">
      <c r="A149" s="47"/>
      <c r="B149" s="53"/>
      <c r="C149" s="5"/>
      <c r="D149" s="5"/>
      <c r="E149" s="49"/>
      <c r="F149" s="53"/>
      <c r="G149" s="5"/>
      <c r="H149" s="53"/>
      <c r="I149" s="44"/>
      <c r="J149" s="53"/>
      <c r="K149" s="47"/>
      <c r="L149" s="53"/>
      <c r="M149" s="5" t="str">
        <f t="shared" si="3"/>
        <v/>
      </c>
      <c r="N149" s="55" t="str">
        <f t="shared" si="4"/>
        <v/>
      </c>
      <c r="O149" s="55"/>
      <c r="P149" s="55" t="str">
        <f t="shared" si="2"/>
        <v/>
      </c>
      <c r="Q149" s="55" t="str">
        <f t="shared" si="0"/>
        <v/>
      </c>
      <c r="R149" s="55" t="str">
        <f t="shared" si="1"/>
        <v/>
      </c>
    </row>
    <row r="150" spans="1:18" ht="48.75" customHeight="1">
      <c r="A150" s="47"/>
      <c r="B150" s="53"/>
      <c r="C150" s="5"/>
      <c r="D150" s="5"/>
      <c r="E150" s="49"/>
      <c r="F150" s="53"/>
      <c r="G150" s="5"/>
      <c r="H150" s="53"/>
      <c r="I150" s="44"/>
      <c r="J150" s="53"/>
      <c r="K150" s="47"/>
      <c r="L150" s="53"/>
      <c r="M150" s="5" t="str">
        <f t="shared" si="3"/>
        <v/>
      </c>
      <c r="N150" s="55" t="str">
        <f t="shared" si="4"/>
        <v/>
      </c>
      <c r="O150" s="55"/>
      <c r="P150" s="55" t="str">
        <f t="shared" si="2"/>
        <v/>
      </c>
      <c r="Q150" s="55" t="str">
        <f t="shared" si="0"/>
        <v/>
      </c>
      <c r="R150" s="55" t="str">
        <f t="shared" si="1"/>
        <v/>
      </c>
    </row>
    <row r="151" spans="1:18" ht="48.75" customHeight="1">
      <c r="A151" s="47"/>
      <c r="B151" s="53"/>
      <c r="C151" s="5"/>
      <c r="D151" s="5"/>
      <c r="E151" s="49"/>
      <c r="F151" s="53"/>
      <c r="G151" s="5"/>
      <c r="H151" s="53"/>
      <c r="I151" s="44"/>
      <c r="J151" s="53"/>
      <c r="K151" s="47"/>
      <c r="L151" s="53"/>
      <c r="M151" s="5" t="str">
        <f t="shared" si="3"/>
        <v/>
      </c>
      <c r="N151" s="55" t="str">
        <f t="shared" si="4"/>
        <v/>
      </c>
      <c r="O151" s="55"/>
      <c r="P151" s="55" t="str">
        <f t="shared" si="2"/>
        <v/>
      </c>
      <c r="Q151" s="55" t="str">
        <f t="shared" si="0"/>
        <v/>
      </c>
      <c r="R151" s="55" t="str">
        <f t="shared" si="1"/>
        <v/>
      </c>
    </row>
    <row r="152" spans="1:18" ht="48.75" customHeight="1">
      <c r="A152" s="47"/>
      <c r="B152" s="53"/>
      <c r="C152" s="5"/>
      <c r="D152" s="5"/>
      <c r="E152" s="49"/>
      <c r="F152" s="53"/>
      <c r="G152" s="5"/>
      <c r="H152" s="53"/>
      <c r="I152" s="44"/>
      <c r="J152" s="53"/>
      <c r="K152" s="47"/>
      <c r="L152" s="53"/>
      <c r="M152" s="5" t="str">
        <f t="shared" si="3"/>
        <v/>
      </c>
      <c r="N152" s="55" t="str">
        <f t="shared" si="4"/>
        <v/>
      </c>
      <c r="O152" s="55"/>
      <c r="P152" s="55" t="str">
        <f t="shared" si="2"/>
        <v/>
      </c>
      <c r="Q152" s="55" t="str">
        <f t="shared" si="0"/>
        <v/>
      </c>
      <c r="R152" s="55" t="str">
        <f t="shared" si="1"/>
        <v/>
      </c>
    </row>
    <row r="153" spans="1:18" ht="48.75" customHeight="1">
      <c r="A153" s="47"/>
      <c r="B153" s="53"/>
      <c r="C153" s="5"/>
      <c r="D153" s="5"/>
      <c r="E153" s="49"/>
      <c r="F153" s="53"/>
      <c r="G153" s="5"/>
      <c r="H153" s="53"/>
      <c r="I153" s="44"/>
      <c r="J153" s="53"/>
      <c r="K153" s="47"/>
      <c r="L153" s="53"/>
      <c r="M153" s="5" t="str">
        <f t="shared" si="3"/>
        <v/>
      </c>
      <c r="N153" s="55" t="str">
        <f t="shared" si="4"/>
        <v/>
      </c>
      <c r="O153" s="55"/>
      <c r="P153" s="55" t="str">
        <f t="shared" si="2"/>
        <v/>
      </c>
      <c r="Q153" s="55" t="str">
        <f t="shared" si="0"/>
        <v/>
      </c>
      <c r="R153" s="55" t="str">
        <f t="shared" si="1"/>
        <v/>
      </c>
    </row>
    <row r="154" spans="1:18" ht="48.75" customHeight="1">
      <c r="A154" s="47"/>
      <c r="B154" s="53"/>
      <c r="C154" s="5"/>
      <c r="D154" s="5"/>
      <c r="E154" s="49"/>
      <c r="F154" s="53"/>
      <c r="G154" s="5"/>
      <c r="H154" s="53"/>
      <c r="I154" s="44"/>
      <c r="J154" s="53"/>
      <c r="K154" s="47"/>
      <c r="L154" s="53"/>
      <c r="M154" s="5" t="str">
        <f t="shared" si="3"/>
        <v/>
      </c>
      <c r="N154" s="55" t="str">
        <f t="shared" si="4"/>
        <v/>
      </c>
      <c r="O154" s="55"/>
      <c r="P154" s="55" t="str">
        <f t="shared" si="2"/>
        <v/>
      </c>
      <c r="Q154" s="55" t="str">
        <f t="shared" si="0"/>
        <v/>
      </c>
      <c r="R154" s="55" t="str">
        <f t="shared" si="1"/>
        <v/>
      </c>
    </row>
    <row r="155" spans="1:18" ht="48.75" customHeight="1">
      <c r="A155" s="47"/>
      <c r="B155" s="53"/>
      <c r="C155" s="5"/>
      <c r="D155" s="5"/>
      <c r="E155" s="49"/>
      <c r="F155" s="53"/>
      <c r="G155" s="5"/>
      <c r="H155" s="53"/>
      <c r="I155" s="44"/>
      <c r="J155" s="53"/>
      <c r="K155" s="47"/>
      <c r="L155" s="53"/>
      <c r="M155" s="5" t="str">
        <f t="shared" si="3"/>
        <v/>
      </c>
      <c r="N155" s="55" t="str">
        <f t="shared" si="4"/>
        <v/>
      </c>
      <c r="O155" s="55"/>
      <c r="P155" s="55" t="str">
        <f t="shared" si="2"/>
        <v/>
      </c>
      <c r="Q155" s="55" t="str">
        <f t="shared" si="0"/>
        <v/>
      </c>
      <c r="R155" s="55" t="str">
        <f t="shared" si="1"/>
        <v/>
      </c>
    </row>
    <row r="156" spans="1:18" ht="48.75" customHeight="1">
      <c r="A156" s="47"/>
      <c r="B156" s="53"/>
      <c r="C156" s="5"/>
      <c r="D156" s="5"/>
      <c r="E156" s="49"/>
      <c r="F156" s="53"/>
      <c r="G156" s="5"/>
      <c r="H156" s="53"/>
      <c r="I156" s="44"/>
      <c r="J156" s="53"/>
      <c r="K156" s="47"/>
      <c r="L156" s="53"/>
      <c r="M156" s="5" t="str">
        <f t="shared" si="3"/>
        <v/>
      </c>
      <c r="N156" s="55" t="str">
        <f t="shared" si="4"/>
        <v/>
      </c>
      <c r="O156" s="55"/>
      <c r="P156" s="55" t="str">
        <f t="shared" si="2"/>
        <v/>
      </c>
      <c r="Q156" s="55" t="str">
        <f t="shared" si="0"/>
        <v/>
      </c>
      <c r="R156" s="55" t="str">
        <f t="shared" si="1"/>
        <v/>
      </c>
    </row>
    <row r="157" spans="1:18" ht="48.75" customHeight="1">
      <c r="A157" s="47"/>
      <c r="B157" s="53"/>
      <c r="C157" s="5"/>
      <c r="D157" s="5"/>
      <c r="E157" s="49"/>
      <c r="F157" s="53"/>
      <c r="G157" s="5"/>
      <c r="H157" s="53"/>
      <c r="I157" s="44"/>
      <c r="J157" s="53"/>
      <c r="K157" s="47"/>
      <c r="L157" s="53"/>
      <c r="M157" s="5" t="str">
        <f t="shared" si="3"/>
        <v/>
      </c>
      <c r="N157" s="55" t="str">
        <f t="shared" si="4"/>
        <v/>
      </c>
      <c r="O157" s="55"/>
      <c r="P157" s="55" t="str">
        <f t="shared" si="2"/>
        <v/>
      </c>
      <c r="Q157" s="55" t="str">
        <f t="shared" si="0"/>
        <v/>
      </c>
      <c r="R157" s="55" t="str">
        <f t="shared" si="1"/>
        <v/>
      </c>
    </row>
    <row r="158" spans="1:18" ht="48.75" customHeight="1">
      <c r="A158" s="47"/>
      <c r="B158" s="53"/>
      <c r="C158" s="5"/>
      <c r="D158" s="5"/>
      <c r="E158" s="49"/>
      <c r="F158" s="53"/>
      <c r="G158" s="5"/>
      <c r="H158" s="53"/>
      <c r="I158" s="44"/>
      <c r="J158" s="53"/>
      <c r="K158" s="47"/>
      <c r="L158" s="53"/>
      <c r="M158" s="5" t="str">
        <f t="shared" si="3"/>
        <v/>
      </c>
      <c r="N158" s="55" t="str">
        <f t="shared" si="4"/>
        <v/>
      </c>
      <c r="O158" s="55"/>
      <c r="P158" s="55" t="str">
        <f t="shared" si="2"/>
        <v/>
      </c>
      <c r="Q158" s="55" t="str">
        <f t="shared" si="0"/>
        <v/>
      </c>
      <c r="R158" s="55" t="str">
        <f t="shared" si="1"/>
        <v/>
      </c>
    </row>
    <row r="159" spans="1:18" ht="48.75" customHeight="1">
      <c r="A159" s="47"/>
      <c r="B159" s="53"/>
      <c r="C159" s="5"/>
      <c r="D159" s="5"/>
      <c r="E159" s="49"/>
      <c r="F159" s="53"/>
      <c r="G159" s="5"/>
      <c r="H159" s="53"/>
      <c r="I159" s="44"/>
      <c r="J159" s="53"/>
      <c r="K159" s="47"/>
      <c r="L159" s="53"/>
      <c r="M159" s="5" t="str">
        <f t="shared" si="3"/>
        <v/>
      </c>
      <c r="N159" s="55" t="str">
        <f t="shared" si="4"/>
        <v/>
      </c>
      <c r="O159" s="55"/>
      <c r="P159" s="55" t="str">
        <f t="shared" si="2"/>
        <v/>
      </c>
      <c r="Q159" s="55" t="str">
        <f t="shared" si="0"/>
        <v/>
      </c>
      <c r="R159" s="55" t="str">
        <f t="shared" si="1"/>
        <v/>
      </c>
    </row>
    <row r="160" spans="1:18" ht="48.75" customHeight="1">
      <c r="A160" s="47"/>
      <c r="B160" s="53"/>
      <c r="C160" s="5"/>
      <c r="D160" s="5"/>
      <c r="E160" s="49"/>
      <c r="F160" s="53"/>
      <c r="G160" s="5"/>
      <c r="H160" s="53"/>
      <c r="I160" s="44"/>
      <c r="J160" s="53"/>
      <c r="K160" s="47"/>
      <c r="L160" s="53"/>
      <c r="M160" s="5" t="str">
        <f t="shared" si="3"/>
        <v/>
      </c>
      <c r="N160" s="55" t="str">
        <f t="shared" si="4"/>
        <v/>
      </c>
      <c r="O160" s="55"/>
      <c r="P160" s="55" t="str">
        <f t="shared" si="2"/>
        <v/>
      </c>
      <c r="Q160" s="55" t="str">
        <f t="shared" si="0"/>
        <v/>
      </c>
      <c r="R160" s="55" t="str">
        <f t="shared" si="1"/>
        <v/>
      </c>
    </row>
    <row r="161" spans="1:18" ht="48.75" customHeight="1">
      <c r="A161" s="47"/>
      <c r="B161" s="53"/>
      <c r="C161" s="5"/>
      <c r="D161" s="5"/>
      <c r="E161" s="49"/>
      <c r="F161" s="53"/>
      <c r="G161" s="5"/>
      <c r="H161" s="53"/>
      <c r="I161" s="44"/>
      <c r="J161" s="53"/>
      <c r="K161" s="47"/>
      <c r="L161" s="53"/>
      <c r="M161" s="5" t="str">
        <f t="shared" si="3"/>
        <v/>
      </c>
      <c r="N161" s="55" t="str">
        <f t="shared" si="4"/>
        <v/>
      </c>
      <c r="O161" s="55"/>
      <c r="P161" s="55" t="str">
        <f t="shared" si="2"/>
        <v/>
      </c>
      <c r="Q161" s="55" t="str">
        <f t="shared" si="0"/>
        <v/>
      </c>
      <c r="R161" s="55" t="str">
        <f t="shared" si="1"/>
        <v/>
      </c>
    </row>
    <row r="162" spans="1:18" ht="48.75" customHeight="1">
      <c r="A162" s="47"/>
      <c r="B162" s="53"/>
      <c r="C162" s="5"/>
      <c r="D162" s="5"/>
      <c r="E162" s="49"/>
      <c r="F162" s="53"/>
      <c r="G162" s="5"/>
      <c r="H162" s="53"/>
      <c r="I162" s="44"/>
      <c r="J162" s="53"/>
      <c r="K162" s="47"/>
      <c r="L162" s="53"/>
      <c r="M162" s="5" t="str">
        <f t="shared" si="3"/>
        <v/>
      </c>
      <c r="N162" s="55" t="str">
        <f t="shared" si="4"/>
        <v/>
      </c>
      <c r="O162" s="55"/>
      <c r="P162" s="55" t="str">
        <f t="shared" si="2"/>
        <v/>
      </c>
      <c r="Q162" s="55" t="str">
        <f t="shared" si="0"/>
        <v/>
      </c>
      <c r="R162" s="55" t="str">
        <f t="shared" si="1"/>
        <v/>
      </c>
    </row>
    <row r="163" spans="1:18" ht="48.75" customHeight="1">
      <c r="A163" s="47"/>
      <c r="B163" s="53"/>
      <c r="C163" s="5"/>
      <c r="D163" s="5"/>
      <c r="E163" s="49"/>
      <c r="F163" s="53"/>
      <c r="G163" s="5"/>
      <c r="H163" s="53"/>
      <c r="I163" s="44"/>
      <c r="J163" s="53"/>
      <c r="K163" s="47"/>
      <c r="L163" s="53"/>
      <c r="M163" s="5" t="str">
        <f t="shared" si="3"/>
        <v/>
      </c>
      <c r="N163" s="55" t="str">
        <f t="shared" si="4"/>
        <v/>
      </c>
      <c r="O163" s="55"/>
      <c r="P163" s="55" t="str">
        <f t="shared" si="2"/>
        <v/>
      </c>
      <c r="Q163" s="55" t="str">
        <f t="shared" si="0"/>
        <v/>
      </c>
      <c r="R163" s="55" t="str">
        <f t="shared" si="1"/>
        <v/>
      </c>
    </row>
    <row r="164" spans="1:18" ht="48.75" customHeight="1">
      <c r="A164" s="47"/>
      <c r="B164" s="53"/>
      <c r="C164" s="5"/>
      <c r="D164" s="5"/>
      <c r="E164" s="49"/>
      <c r="F164" s="53"/>
      <c r="G164" s="5"/>
      <c r="H164" s="53"/>
      <c r="I164" s="44"/>
      <c r="J164" s="53"/>
      <c r="K164" s="47"/>
      <c r="L164" s="53"/>
      <c r="M164" s="5" t="str">
        <f t="shared" si="3"/>
        <v/>
      </c>
      <c r="N164" s="55" t="str">
        <f t="shared" si="4"/>
        <v/>
      </c>
      <c r="O164" s="55"/>
      <c r="P164" s="55" t="str">
        <f t="shared" si="2"/>
        <v/>
      </c>
      <c r="Q164" s="55" t="str">
        <f t="shared" si="0"/>
        <v/>
      </c>
      <c r="R164" s="55" t="str">
        <f t="shared" si="1"/>
        <v/>
      </c>
    </row>
    <row r="165" spans="1:18" ht="48.75" customHeight="1">
      <c r="A165" s="47"/>
      <c r="B165" s="53"/>
      <c r="C165" s="5"/>
      <c r="D165" s="5"/>
      <c r="E165" s="49"/>
      <c r="F165" s="53"/>
      <c r="G165" s="5"/>
      <c r="H165" s="53"/>
      <c r="I165" s="44"/>
      <c r="J165" s="53"/>
      <c r="K165" s="47"/>
      <c r="L165" s="53"/>
      <c r="M165" s="5" t="str">
        <f t="shared" si="3"/>
        <v/>
      </c>
      <c r="N165" s="55" t="str">
        <f t="shared" si="4"/>
        <v/>
      </c>
      <c r="O165" s="55"/>
      <c r="P165" s="55" t="str">
        <f t="shared" si="2"/>
        <v/>
      </c>
      <c r="Q165" s="55" t="str">
        <f t="shared" si="0"/>
        <v/>
      </c>
      <c r="R165" s="55" t="str">
        <f t="shared" si="1"/>
        <v/>
      </c>
    </row>
    <row r="166" spans="1:18" ht="48.75" customHeight="1">
      <c r="A166" s="47"/>
      <c r="B166" s="53"/>
      <c r="C166" s="5"/>
      <c r="D166" s="5"/>
      <c r="E166" s="49"/>
      <c r="F166" s="53"/>
      <c r="G166" s="5"/>
      <c r="H166" s="53"/>
      <c r="I166" s="44"/>
      <c r="J166" s="53"/>
      <c r="K166" s="47"/>
      <c r="L166" s="53"/>
      <c r="M166" s="5" t="str">
        <f t="shared" si="3"/>
        <v/>
      </c>
      <c r="N166" s="55" t="str">
        <f t="shared" si="4"/>
        <v/>
      </c>
      <c r="O166" s="55"/>
      <c r="P166" s="55" t="str">
        <f t="shared" si="2"/>
        <v/>
      </c>
      <c r="Q166" s="55" t="str">
        <f t="shared" si="0"/>
        <v/>
      </c>
      <c r="R166" s="55" t="str">
        <f t="shared" si="1"/>
        <v/>
      </c>
    </row>
    <row r="167" spans="1:18" ht="48.75" customHeight="1">
      <c r="A167" s="47"/>
      <c r="B167" s="53"/>
      <c r="C167" s="5"/>
      <c r="D167" s="5"/>
      <c r="E167" s="49"/>
      <c r="F167" s="53"/>
      <c r="G167" s="5"/>
      <c r="H167" s="53"/>
      <c r="I167" s="44"/>
      <c r="J167" s="53"/>
      <c r="K167" s="47"/>
      <c r="L167" s="53"/>
      <c r="M167" s="5" t="str">
        <f t="shared" si="3"/>
        <v/>
      </c>
      <c r="N167" s="55" t="str">
        <f t="shared" si="4"/>
        <v/>
      </c>
      <c r="O167" s="55"/>
      <c r="P167" s="55" t="str">
        <f t="shared" si="2"/>
        <v/>
      </c>
      <c r="Q167" s="55" t="str">
        <f t="shared" si="0"/>
        <v/>
      </c>
      <c r="R167" s="55" t="str">
        <f t="shared" si="1"/>
        <v/>
      </c>
    </row>
    <row r="168" spans="1:18" ht="48.75" customHeight="1">
      <c r="A168" s="47"/>
      <c r="B168" s="53"/>
      <c r="C168" s="5"/>
      <c r="D168" s="5"/>
      <c r="E168" s="49"/>
      <c r="F168" s="53"/>
      <c r="G168" s="5"/>
      <c r="H168" s="53"/>
      <c r="I168" s="44"/>
      <c r="J168" s="53"/>
      <c r="K168" s="47"/>
      <c r="L168" s="53"/>
      <c r="M168" s="5" t="str">
        <f t="shared" si="3"/>
        <v/>
      </c>
      <c r="N168" s="55" t="str">
        <f t="shared" si="4"/>
        <v/>
      </c>
      <c r="O168" s="55"/>
      <c r="P168" s="55" t="str">
        <f t="shared" si="2"/>
        <v/>
      </c>
      <c r="Q168" s="55" t="str">
        <f t="shared" si="0"/>
        <v/>
      </c>
      <c r="R168" s="55" t="str">
        <f t="shared" si="1"/>
        <v/>
      </c>
    </row>
    <row r="169" spans="1:18" ht="48.75" customHeight="1">
      <c r="A169" s="47"/>
      <c r="B169" s="53"/>
      <c r="C169" s="5"/>
      <c r="D169" s="5"/>
      <c r="E169" s="49"/>
      <c r="F169" s="53"/>
      <c r="G169" s="5"/>
      <c r="H169" s="53"/>
      <c r="I169" s="44"/>
      <c r="J169" s="53"/>
      <c r="K169" s="47"/>
      <c r="L169" s="53"/>
      <c r="M169" s="5" t="str">
        <f t="shared" ref="M169:M232" si="5">IF(K169="резидент ОРБИ","ООО, ИП","")</f>
        <v/>
      </c>
      <c r="N169" s="55" t="str">
        <f t="shared" ref="N169:N232" si="6">IF(K169="резидент ОРБИ","резидент ОРБИ","")</f>
        <v/>
      </c>
      <c r="O169" s="55"/>
      <c r="P169" s="55" t="str">
        <f t="shared" ref="P169:P232" si="7">IF(K169="резидент ОРБИ","резидент ОРБИ","")</f>
        <v/>
      </c>
      <c r="Q169" s="55" t="str">
        <f t="shared" ref="Q169:Q232" si="8">IF(K169="резидент ОРБИ","резидент ОРБИ","")</f>
        <v/>
      </c>
      <c r="R169" s="55" t="str">
        <f t="shared" ref="R169:R232" si="9">IF(K169="резидент ОРБИ","резидент ОРБИ","")</f>
        <v/>
      </c>
    </row>
    <row r="170" spans="1:18" ht="48.75" customHeight="1">
      <c r="A170" s="47"/>
      <c r="B170" s="53"/>
      <c r="C170" s="5"/>
      <c r="D170" s="5"/>
      <c r="E170" s="49"/>
      <c r="F170" s="53"/>
      <c r="G170" s="5"/>
      <c r="H170" s="53"/>
      <c r="I170" s="44"/>
      <c r="J170" s="53"/>
      <c r="K170" s="47"/>
      <c r="L170" s="53"/>
      <c r="M170" s="5" t="str">
        <f t="shared" si="5"/>
        <v/>
      </c>
      <c r="N170" s="55" t="str">
        <f t="shared" si="6"/>
        <v/>
      </c>
      <c r="O170" s="55"/>
      <c r="P170" s="55" t="str">
        <f t="shared" si="7"/>
        <v/>
      </c>
      <c r="Q170" s="55" t="str">
        <f t="shared" si="8"/>
        <v/>
      </c>
      <c r="R170" s="55" t="str">
        <f t="shared" si="9"/>
        <v/>
      </c>
    </row>
    <row r="171" spans="1:18" ht="48.75" customHeight="1">
      <c r="A171" s="47"/>
      <c r="B171" s="53"/>
      <c r="C171" s="5"/>
      <c r="D171" s="5"/>
      <c r="E171" s="49"/>
      <c r="F171" s="53"/>
      <c r="G171" s="5"/>
      <c r="H171" s="53"/>
      <c r="I171" s="44"/>
      <c r="J171" s="53"/>
      <c r="K171" s="47"/>
      <c r="L171" s="53"/>
      <c r="M171" s="5" t="str">
        <f t="shared" si="5"/>
        <v/>
      </c>
      <c r="N171" s="55" t="str">
        <f t="shared" si="6"/>
        <v/>
      </c>
      <c r="O171" s="55"/>
      <c r="P171" s="55" t="str">
        <f t="shared" si="7"/>
        <v/>
      </c>
      <c r="Q171" s="55" t="str">
        <f t="shared" si="8"/>
        <v/>
      </c>
      <c r="R171" s="55" t="str">
        <f t="shared" si="9"/>
        <v/>
      </c>
    </row>
    <row r="172" spans="1:18" ht="48.75" customHeight="1">
      <c r="A172" s="47"/>
      <c r="B172" s="53"/>
      <c r="C172" s="5"/>
      <c r="D172" s="5"/>
      <c r="E172" s="49"/>
      <c r="F172" s="53"/>
      <c r="G172" s="5"/>
      <c r="H172" s="53"/>
      <c r="I172" s="44"/>
      <c r="J172" s="53"/>
      <c r="K172" s="47"/>
      <c r="L172" s="53"/>
      <c r="M172" s="5" t="str">
        <f t="shared" si="5"/>
        <v/>
      </c>
      <c r="N172" s="55" t="str">
        <f t="shared" si="6"/>
        <v/>
      </c>
      <c r="O172" s="55"/>
      <c r="P172" s="55" t="str">
        <f t="shared" si="7"/>
        <v/>
      </c>
      <c r="Q172" s="55" t="str">
        <f t="shared" si="8"/>
        <v/>
      </c>
      <c r="R172" s="55" t="str">
        <f t="shared" si="9"/>
        <v/>
      </c>
    </row>
    <row r="173" spans="1:18" ht="48.75" customHeight="1">
      <c r="A173" s="47"/>
      <c r="B173" s="53"/>
      <c r="C173" s="5"/>
      <c r="D173" s="5"/>
      <c r="E173" s="49"/>
      <c r="F173" s="53"/>
      <c r="G173" s="5"/>
      <c r="H173" s="53"/>
      <c r="I173" s="44"/>
      <c r="J173" s="53"/>
      <c r="K173" s="47"/>
      <c r="L173" s="53"/>
      <c r="M173" s="5" t="str">
        <f t="shared" si="5"/>
        <v/>
      </c>
      <c r="N173" s="55" t="str">
        <f t="shared" si="6"/>
        <v/>
      </c>
      <c r="O173" s="55"/>
      <c r="P173" s="55" t="str">
        <f t="shared" si="7"/>
        <v/>
      </c>
      <c r="Q173" s="55" t="str">
        <f t="shared" si="8"/>
        <v/>
      </c>
      <c r="R173" s="55" t="str">
        <f t="shared" si="9"/>
        <v/>
      </c>
    </row>
    <row r="174" spans="1:18" ht="48.75" customHeight="1">
      <c r="A174" s="47"/>
      <c r="B174" s="53"/>
      <c r="C174" s="5"/>
      <c r="D174" s="5"/>
      <c r="E174" s="49"/>
      <c r="F174" s="53"/>
      <c r="G174" s="5"/>
      <c r="H174" s="53"/>
      <c r="I174" s="44"/>
      <c r="J174" s="53"/>
      <c r="K174" s="47"/>
      <c r="L174" s="53"/>
      <c r="M174" s="5" t="str">
        <f t="shared" si="5"/>
        <v/>
      </c>
      <c r="N174" s="55" t="str">
        <f t="shared" si="6"/>
        <v/>
      </c>
      <c r="O174" s="55"/>
      <c r="P174" s="55" t="str">
        <f t="shared" si="7"/>
        <v/>
      </c>
      <c r="Q174" s="55" t="str">
        <f t="shared" si="8"/>
        <v/>
      </c>
      <c r="R174" s="55" t="str">
        <f t="shared" si="9"/>
        <v/>
      </c>
    </row>
    <row r="175" spans="1:18" ht="48.75" customHeight="1">
      <c r="A175" s="47"/>
      <c r="B175" s="53"/>
      <c r="C175" s="5"/>
      <c r="D175" s="5"/>
      <c r="E175" s="49"/>
      <c r="F175" s="53"/>
      <c r="G175" s="5"/>
      <c r="H175" s="53"/>
      <c r="I175" s="44"/>
      <c r="J175" s="53"/>
      <c r="K175" s="47"/>
      <c r="L175" s="53"/>
      <c r="M175" s="5" t="str">
        <f t="shared" si="5"/>
        <v/>
      </c>
      <c r="N175" s="55" t="str">
        <f t="shared" si="6"/>
        <v/>
      </c>
      <c r="O175" s="55"/>
      <c r="P175" s="55" t="str">
        <f t="shared" si="7"/>
        <v/>
      </c>
      <c r="Q175" s="55" t="str">
        <f t="shared" si="8"/>
        <v/>
      </c>
      <c r="R175" s="55" t="str">
        <f t="shared" si="9"/>
        <v/>
      </c>
    </row>
    <row r="176" spans="1:18" ht="48.75" customHeight="1">
      <c r="A176" s="47"/>
      <c r="B176" s="53"/>
      <c r="C176" s="5"/>
      <c r="D176" s="5"/>
      <c r="E176" s="49"/>
      <c r="F176" s="53"/>
      <c r="G176" s="5"/>
      <c r="H176" s="53"/>
      <c r="I176" s="44"/>
      <c r="J176" s="53"/>
      <c r="K176" s="47"/>
      <c r="L176" s="53"/>
      <c r="M176" s="5" t="str">
        <f t="shared" si="5"/>
        <v/>
      </c>
      <c r="N176" s="55" t="str">
        <f t="shared" si="6"/>
        <v/>
      </c>
      <c r="O176" s="55"/>
      <c r="P176" s="55" t="str">
        <f t="shared" si="7"/>
        <v/>
      </c>
      <c r="Q176" s="55" t="str">
        <f t="shared" si="8"/>
        <v/>
      </c>
      <c r="R176" s="55" t="str">
        <f t="shared" si="9"/>
        <v/>
      </c>
    </row>
    <row r="177" spans="1:18" ht="48.75" customHeight="1">
      <c r="A177" s="47"/>
      <c r="B177" s="53"/>
      <c r="C177" s="5"/>
      <c r="D177" s="5"/>
      <c r="E177" s="49"/>
      <c r="F177" s="53"/>
      <c r="G177" s="5"/>
      <c r="H177" s="53"/>
      <c r="I177" s="44"/>
      <c r="J177" s="53"/>
      <c r="K177" s="47"/>
      <c r="L177" s="53"/>
      <c r="M177" s="5" t="str">
        <f t="shared" si="5"/>
        <v/>
      </c>
      <c r="N177" s="55" t="str">
        <f t="shared" si="6"/>
        <v/>
      </c>
      <c r="O177" s="55"/>
      <c r="P177" s="55" t="str">
        <f t="shared" si="7"/>
        <v/>
      </c>
      <c r="Q177" s="55" t="str">
        <f t="shared" si="8"/>
        <v/>
      </c>
      <c r="R177" s="55" t="str">
        <f t="shared" si="9"/>
        <v/>
      </c>
    </row>
    <row r="178" spans="1:18" ht="48.75" customHeight="1">
      <c r="A178" s="47"/>
      <c r="B178" s="53"/>
      <c r="C178" s="5"/>
      <c r="D178" s="5"/>
      <c r="E178" s="49"/>
      <c r="F178" s="53"/>
      <c r="G178" s="5"/>
      <c r="H178" s="53"/>
      <c r="I178" s="44"/>
      <c r="J178" s="53"/>
      <c r="K178" s="47"/>
      <c r="L178" s="53"/>
      <c r="M178" s="5" t="str">
        <f t="shared" si="5"/>
        <v/>
      </c>
      <c r="N178" s="55" t="str">
        <f t="shared" si="6"/>
        <v/>
      </c>
      <c r="O178" s="55"/>
      <c r="P178" s="55" t="str">
        <f t="shared" si="7"/>
        <v/>
      </c>
      <c r="Q178" s="55" t="str">
        <f t="shared" si="8"/>
        <v/>
      </c>
      <c r="R178" s="55" t="str">
        <f t="shared" si="9"/>
        <v/>
      </c>
    </row>
    <row r="179" spans="1:18" ht="48.75" customHeight="1">
      <c r="A179" s="47"/>
      <c r="B179" s="53"/>
      <c r="C179" s="5"/>
      <c r="D179" s="5"/>
      <c r="E179" s="49"/>
      <c r="F179" s="53"/>
      <c r="G179" s="5"/>
      <c r="H179" s="53"/>
      <c r="I179" s="44"/>
      <c r="J179" s="53"/>
      <c r="K179" s="47"/>
      <c r="L179" s="53"/>
      <c r="M179" s="5" t="str">
        <f t="shared" si="5"/>
        <v/>
      </c>
      <c r="N179" s="55" t="str">
        <f t="shared" si="6"/>
        <v/>
      </c>
      <c r="O179" s="55"/>
      <c r="P179" s="55" t="str">
        <f t="shared" si="7"/>
        <v/>
      </c>
      <c r="Q179" s="55" t="str">
        <f t="shared" si="8"/>
        <v/>
      </c>
      <c r="R179" s="55" t="str">
        <f t="shared" si="9"/>
        <v/>
      </c>
    </row>
    <row r="180" spans="1:18" ht="48.75" customHeight="1">
      <c r="A180" s="47"/>
      <c r="B180" s="53"/>
      <c r="C180" s="5"/>
      <c r="D180" s="5"/>
      <c r="E180" s="49"/>
      <c r="F180" s="53"/>
      <c r="G180" s="5"/>
      <c r="H180" s="53"/>
      <c r="I180" s="44"/>
      <c r="J180" s="53"/>
      <c r="K180" s="47"/>
      <c r="L180" s="53"/>
      <c r="M180" s="5" t="str">
        <f t="shared" si="5"/>
        <v/>
      </c>
      <c r="N180" s="55" t="str">
        <f t="shared" si="6"/>
        <v/>
      </c>
      <c r="O180" s="55"/>
      <c r="P180" s="55" t="str">
        <f t="shared" si="7"/>
        <v/>
      </c>
      <c r="Q180" s="55" t="str">
        <f t="shared" si="8"/>
        <v/>
      </c>
      <c r="R180" s="55" t="str">
        <f t="shared" si="9"/>
        <v/>
      </c>
    </row>
    <row r="181" spans="1:18" ht="48.75" customHeight="1">
      <c r="A181" s="47"/>
      <c r="B181" s="53"/>
      <c r="C181" s="5"/>
      <c r="D181" s="5"/>
      <c r="E181" s="49"/>
      <c r="F181" s="53"/>
      <c r="G181" s="5"/>
      <c r="H181" s="53"/>
      <c r="I181" s="44"/>
      <c r="J181" s="53"/>
      <c r="K181" s="47"/>
      <c r="L181" s="53"/>
      <c r="M181" s="5" t="str">
        <f t="shared" si="5"/>
        <v/>
      </c>
      <c r="N181" s="55" t="str">
        <f t="shared" si="6"/>
        <v/>
      </c>
      <c r="O181" s="55"/>
      <c r="P181" s="55" t="str">
        <f t="shared" si="7"/>
        <v/>
      </c>
      <c r="Q181" s="55" t="str">
        <f t="shared" si="8"/>
        <v/>
      </c>
      <c r="R181" s="55" t="str">
        <f t="shared" si="9"/>
        <v/>
      </c>
    </row>
    <row r="182" spans="1:18" ht="48.75" customHeight="1">
      <c r="A182" s="47"/>
      <c r="B182" s="53"/>
      <c r="C182" s="5"/>
      <c r="D182" s="5"/>
      <c r="E182" s="49"/>
      <c r="F182" s="53"/>
      <c r="G182" s="5"/>
      <c r="H182" s="53"/>
      <c r="I182" s="44"/>
      <c r="J182" s="53"/>
      <c r="K182" s="47"/>
      <c r="L182" s="53"/>
      <c r="M182" s="5" t="str">
        <f t="shared" si="5"/>
        <v/>
      </c>
      <c r="N182" s="55" t="str">
        <f t="shared" si="6"/>
        <v/>
      </c>
      <c r="O182" s="55"/>
      <c r="P182" s="55" t="str">
        <f t="shared" si="7"/>
        <v/>
      </c>
      <c r="Q182" s="55" t="str">
        <f t="shared" si="8"/>
        <v/>
      </c>
      <c r="R182" s="55" t="str">
        <f t="shared" si="9"/>
        <v/>
      </c>
    </row>
    <row r="183" spans="1:18" ht="48.75" customHeight="1">
      <c r="A183" s="47"/>
      <c r="B183" s="53"/>
      <c r="C183" s="5"/>
      <c r="D183" s="5"/>
      <c r="E183" s="49"/>
      <c r="F183" s="53"/>
      <c r="G183" s="5"/>
      <c r="H183" s="53"/>
      <c r="I183" s="44"/>
      <c r="J183" s="53"/>
      <c r="K183" s="47"/>
      <c r="L183" s="53"/>
      <c r="M183" s="5" t="str">
        <f t="shared" si="5"/>
        <v/>
      </c>
      <c r="N183" s="55" t="str">
        <f t="shared" si="6"/>
        <v/>
      </c>
      <c r="O183" s="55"/>
      <c r="P183" s="55" t="str">
        <f t="shared" si="7"/>
        <v/>
      </c>
      <c r="Q183" s="55" t="str">
        <f t="shared" si="8"/>
        <v/>
      </c>
      <c r="R183" s="55" t="str">
        <f t="shared" si="9"/>
        <v/>
      </c>
    </row>
    <row r="184" spans="1:18" ht="48.75" customHeight="1">
      <c r="A184" s="47"/>
      <c r="B184" s="53"/>
      <c r="C184" s="5"/>
      <c r="D184" s="5"/>
      <c r="E184" s="49"/>
      <c r="F184" s="53"/>
      <c r="G184" s="5"/>
      <c r="H184" s="53"/>
      <c r="I184" s="44"/>
      <c r="J184" s="53"/>
      <c r="K184" s="47"/>
      <c r="L184" s="53"/>
      <c r="M184" s="5" t="str">
        <f t="shared" si="5"/>
        <v/>
      </c>
      <c r="N184" s="55" t="str">
        <f t="shared" si="6"/>
        <v/>
      </c>
      <c r="O184" s="55"/>
      <c r="P184" s="55" t="str">
        <f t="shared" si="7"/>
        <v/>
      </c>
      <c r="Q184" s="55" t="str">
        <f t="shared" si="8"/>
        <v/>
      </c>
      <c r="R184" s="55" t="str">
        <f t="shared" si="9"/>
        <v/>
      </c>
    </row>
    <row r="185" spans="1:18" ht="48.75" customHeight="1">
      <c r="A185" s="47"/>
      <c r="B185" s="53"/>
      <c r="C185" s="5"/>
      <c r="D185" s="5"/>
      <c r="E185" s="49"/>
      <c r="F185" s="53"/>
      <c r="G185" s="5"/>
      <c r="H185" s="53"/>
      <c r="I185" s="44"/>
      <c r="J185" s="53"/>
      <c r="K185" s="47"/>
      <c r="L185" s="53"/>
      <c r="M185" s="5" t="str">
        <f t="shared" si="5"/>
        <v/>
      </c>
      <c r="N185" s="55" t="str">
        <f t="shared" si="6"/>
        <v/>
      </c>
      <c r="O185" s="55"/>
      <c r="P185" s="55" t="str">
        <f t="shared" si="7"/>
        <v/>
      </c>
      <c r="Q185" s="55" t="str">
        <f t="shared" si="8"/>
        <v/>
      </c>
      <c r="R185" s="55" t="str">
        <f t="shared" si="9"/>
        <v/>
      </c>
    </row>
    <row r="186" spans="1:18" ht="48.75" customHeight="1">
      <c r="A186" s="47"/>
      <c r="B186" s="53"/>
      <c r="C186" s="5"/>
      <c r="D186" s="5"/>
      <c r="E186" s="49"/>
      <c r="F186" s="53"/>
      <c r="G186" s="5"/>
      <c r="H186" s="53"/>
      <c r="I186" s="44"/>
      <c r="J186" s="53"/>
      <c r="K186" s="47"/>
      <c r="L186" s="53"/>
      <c r="M186" s="5" t="str">
        <f t="shared" si="5"/>
        <v/>
      </c>
      <c r="N186" s="55" t="str">
        <f t="shared" si="6"/>
        <v/>
      </c>
      <c r="O186" s="55"/>
      <c r="P186" s="55" t="str">
        <f t="shared" si="7"/>
        <v/>
      </c>
      <c r="Q186" s="55" t="str">
        <f t="shared" si="8"/>
        <v/>
      </c>
      <c r="R186" s="55" t="str">
        <f t="shared" si="9"/>
        <v/>
      </c>
    </row>
    <row r="187" spans="1:18" ht="48.75" customHeight="1">
      <c r="A187" s="47"/>
      <c r="B187" s="53"/>
      <c r="C187" s="5"/>
      <c r="D187" s="5"/>
      <c r="E187" s="49"/>
      <c r="F187" s="53"/>
      <c r="G187" s="5"/>
      <c r="H187" s="53"/>
      <c r="I187" s="44"/>
      <c r="J187" s="53"/>
      <c r="K187" s="47"/>
      <c r="L187" s="53"/>
      <c r="M187" s="5" t="str">
        <f t="shared" si="5"/>
        <v/>
      </c>
      <c r="N187" s="55" t="str">
        <f t="shared" si="6"/>
        <v/>
      </c>
      <c r="O187" s="55"/>
      <c r="P187" s="55" t="str">
        <f t="shared" si="7"/>
        <v/>
      </c>
      <c r="Q187" s="55" t="str">
        <f t="shared" si="8"/>
        <v/>
      </c>
      <c r="R187" s="55" t="str">
        <f t="shared" si="9"/>
        <v/>
      </c>
    </row>
    <row r="188" spans="1:18" ht="48.75" customHeight="1">
      <c r="A188" s="47"/>
      <c r="B188" s="53"/>
      <c r="C188" s="5"/>
      <c r="D188" s="5"/>
      <c r="E188" s="49"/>
      <c r="F188" s="53"/>
      <c r="G188" s="5"/>
      <c r="H188" s="53"/>
      <c r="I188" s="44"/>
      <c r="J188" s="53"/>
      <c r="K188" s="47"/>
      <c r="L188" s="53"/>
      <c r="M188" s="5" t="str">
        <f t="shared" si="5"/>
        <v/>
      </c>
      <c r="N188" s="55" t="str">
        <f t="shared" si="6"/>
        <v/>
      </c>
      <c r="O188" s="55"/>
      <c r="P188" s="55" t="str">
        <f t="shared" si="7"/>
        <v/>
      </c>
      <c r="Q188" s="55" t="str">
        <f t="shared" si="8"/>
        <v/>
      </c>
      <c r="R188" s="55" t="str">
        <f t="shared" si="9"/>
        <v/>
      </c>
    </row>
    <row r="189" spans="1:18" ht="48.75" customHeight="1">
      <c r="A189" s="47"/>
      <c r="B189" s="53"/>
      <c r="C189" s="5"/>
      <c r="D189" s="5"/>
      <c r="E189" s="49"/>
      <c r="F189" s="53"/>
      <c r="G189" s="5"/>
      <c r="H189" s="53"/>
      <c r="I189" s="44"/>
      <c r="J189" s="53"/>
      <c r="K189" s="47"/>
      <c r="L189" s="53"/>
      <c r="M189" s="5" t="str">
        <f t="shared" si="5"/>
        <v/>
      </c>
      <c r="N189" s="55" t="str">
        <f t="shared" si="6"/>
        <v/>
      </c>
      <c r="O189" s="55"/>
      <c r="P189" s="55" t="str">
        <f t="shared" si="7"/>
        <v/>
      </c>
      <c r="Q189" s="55" t="str">
        <f t="shared" si="8"/>
        <v/>
      </c>
      <c r="R189" s="55" t="str">
        <f t="shared" si="9"/>
        <v/>
      </c>
    </row>
    <row r="190" spans="1:18" ht="48.75" customHeight="1">
      <c r="A190" s="47"/>
      <c r="B190" s="53"/>
      <c r="C190" s="5"/>
      <c r="D190" s="5"/>
      <c r="E190" s="49"/>
      <c r="F190" s="53"/>
      <c r="G190" s="5"/>
      <c r="H190" s="53"/>
      <c r="I190" s="44"/>
      <c r="J190" s="53"/>
      <c r="K190" s="47"/>
      <c r="L190" s="53"/>
      <c r="M190" s="5" t="str">
        <f t="shared" si="5"/>
        <v/>
      </c>
      <c r="N190" s="55" t="str">
        <f t="shared" si="6"/>
        <v/>
      </c>
      <c r="O190" s="55"/>
      <c r="P190" s="55" t="str">
        <f t="shared" si="7"/>
        <v/>
      </c>
      <c r="Q190" s="55" t="str">
        <f t="shared" si="8"/>
        <v/>
      </c>
      <c r="R190" s="55" t="str">
        <f t="shared" si="9"/>
        <v/>
      </c>
    </row>
    <row r="191" spans="1:18" ht="48.75" customHeight="1">
      <c r="A191" s="47"/>
      <c r="B191" s="53"/>
      <c r="C191" s="5"/>
      <c r="D191" s="5"/>
      <c r="E191" s="49"/>
      <c r="F191" s="53"/>
      <c r="G191" s="5"/>
      <c r="H191" s="53"/>
      <c r="I191" s="44"/>
      <c r="J191" s="53"/>
      <c r="K191" s="47"/>
      <c r="L191" s="53"/>
      <c r="M191" s="5" t="str">
        <f t="shared" si="5"/>
        <v/>
      </c>
      <c r="N191" s="55" t="str">
        <f t="shared" si="6"/>
        <v/>
      </c>
      <c r="O191" s="55"/>
      <c r="P191" s="55" t="str">
        <f t="shared" si="7"/>
        <v/>
      </c>
      <c r="Q191" s="55" t="str">
        <f t="shared" si="8"/>
        <v/>
      </c>
      <c r="R191" s="55" t="str">
        <f t="shared" si="9"/>
        <v/>
      </c>
    </row>
    <row r="192" spans="1:18" ht="48.75" customHeight="1">
      <c r="A192" s="47"/>
      <c r="B192" s="53"/>
      <c r="C192" s="5"/>
      <c r="D192" s="5"/>
      <c r="E192" s="49"/>
      <c r="F192" s="53"/>
      <c r="G192" s="5"/>
      <c r="H192" s="53"/>
      <c r="I192" s="44"/>
      <c r="J192" s="53"/>
      <c r="K192" s="47"/>
      <c r="L192" s="53"/>
      <c r="M192" s="5" t="str">
        <f t="shared" si="5"/>
        <v/>
      </c>
      <c r="N192" s="55" t="str">
        <f t="shared" si="6"/>
        <v/>
      </c>
      <c r="O192" s="55"/>
      <c r="P192" s="55" t="str">
        <f t="shared" si="7"/>
        <v/>
      </c>
      <c r="Q192" s="55" t="str">
        <f t="shared" si="8"/>
        <v/>
      </c>
      <c r="R192" s="55" t="str">
        <f t="shared" si="9"/>
        <v/>
      </c>
    </row>
    <row r="193" spans="1:18" ht="48.75" customHeight="1">
      <c r="A193" s="47"/>
      <c r="B193" s="53"/>
      <c r="C193" s="5"/>
      <c r="D193" s="5"/>
      <c r="E193" s="49"/>
      <c r="F193" s="53"/>
      <c r="G193" s="5"/>
      <c r="H193" s="53"/>
      <c r="I193" s="44"/>
      <c r="J193" s="53"/>
      <c r="K193" s="47"/>
      <c r="L193" s="53"/>
      <c r="M193" s="5" t="str">
        <f t="shared" si="5"/>
        <v/>
      </c>
      <c r="N193" s="55" t="str">
        <f t="shared" si="6"/>
        <v/>
      </c>
      <c r="O193" s="55"/>
      <c r="P193" s="55" t="str">
        <f t="shared" si="7"/>
        <v/>
      </c>
      <c r="Q193" s="55" t="str">
        <f t="shared" si="8"/>
        <v/>
      </c>
      <c r="R193" s="55" t="str">
        <f t="shared" si="9"/>
        <v/>
      </c>
    </row>
    <row r="194" spans="1:18" ht="48.75" customHeight="1">
      <c r="A194" s="47"/>
      <c r="B194" s="53"/>
      <c r="C194" s="5"/>
      <c r="D194" s="5"/>
      <c r="E194" s="49"/>
      <c r="F194" s="53"/>
      <c r="G194" s="5"/>
      <c r="H194" s="53"/>
      <c r="I194" s="44"/>
      <c r="J194" s="53"/>
      <c r="K194" s="47"/>
      <c r="L194" s="53"/>
      <c r="M194" s="5" t="str">
        <f t="shared" si="5"/>
        <v/>
      </c>
      <c r="N194" s="55" t="str">
        <f t="shared" si="6"/>
        <v/>
      </c>
      <c r="O194" s="55"/>
      <c r="P194" s="55" t="str">
        <f t="shared" si="7"/>
        <v/>
      </c>
      <c r="Q194" s="55" t="str">
        <f t="shared" si="8"/>
        <v/>
      </c>
      <c r="R194" s="55" t="str">
        <f t="shared" si="9"/>
        <v/>
      </c>
    </row>
    <row r="195" spans="1:18" ht="48.75" customHeight="1">
      <c r="A195" s="47"/>
      <c r="B195" s="53"/>
      <c r="C195" s="5"/>
      <c r="D195" s="5"/>
      <c r="E195" s="49"/>
      <c r="F195" s="53"/>
      <c r="G195" s="5"/>
      <c r="H195" s="53"/>
      <c r="I195" s="44"/>
      <c r="J195" s="53"/>
      <c r="K195" s="47"/>
      <c r="L195" s="53"/>
      <c r="M195" s="5" t="str">
        <f t="shared" si="5"/>
        <v/>
      </c>
      <c r="N195" s="55" t="str">
        <f t="shared" si="6"/>
        <v/>
      </c>
      <c r="O195" s="55"/>
      <c r="P195" s="55" t="str">
        <f t="shared" si="7"/>
        <v/>
      </c>
      <c r="Q195" s="55" t="str">
        <f t="shared" si="8"/>
        <v/>
      </c>
      <c r="R195" s="55" t="str">
        <f t="shared" si="9"/>
        <v/>
      </c>
    </row>
    <row r="196" spans="1:18" ht="48.75" customHeight="1">
      <c r="A196" s="47"/>
      <c r="B196" s="53"/>
      <c r="C196" s="5"/>
      <c r="D196" s="5"/>
      <c r="E196" s="49"/>
      <c r="F196" s="53"/>
      <c r="G196" s="5"/>
      <c r="H196" s="53"/>
      <c r="I196" s="44"/>
      <c r="J196" s="53"/>
      <c r="K196" s="47"/>
      <c r="L196" s="53"/>
      <c r="M196" s="5" t="str">
        <f t="shared" si="5"/>
        <v/>
      </c>
      <c r="N196" s="55" t="str">
        <f t="shared" si="6"/>
        <v/>
      </c>
      <c r="O196" s="55"/>
      <c r="P196" s="55" t="str">
        <f t="shared" si="7"/>
        <v/>
      </c>
      <c r="Q196" s="55" t="str">
        <f t="shared" si="8"/>
        <v/>
      </c>
      <c r="R196" s="55" t="str">
        <f t="shared" si="9"/>
        <v/>
      </c>
    </row>
    <row r="197" spans="1:18" ht="48.75" customHeight="1">
      <c r="A197" s="47"/>
      <c r="B197" s="53"/>
      <c r="C197" s="5"/>
      <c r="D197" s="5"/>
      <c r="E197" s="49"/>
      <c r="F197" s="53"/>
      <c r="G197" s="5"/>
      <c r="H197" s="53"/>
      <c r="I197" s="44"/>
      <c r="J197" s="53"/>
      <c r="K197" s="47"/>
      <c r="L197" s="53"/>
      <c r="M197" s="5" t="str">
        <f t="shared" si="5"/>
        <v/>
      </c>
      <c r="N197" s="55" t="str">
        <f t="shared" si="6"/>
        <v/>
      </c>
      <c r="O197" s="55"/>
      <c r="P197" s="55" t="str">
        <f t="shared" si="7"/>
        <v/>
      </c>
      <c r="Q197" s="55" t="str">
        <f t="shared" si="8"/>
        <v/>
      </c>
      <c r="R197" s="55" t="str">
        <f t="shared" si="9"/>
        <v/>
      </c>
    </row>
    <row r="198" spans="1:18" ht="48.75" customHeight="1">
      <c r="A198" s="47"/>
      <c r="B198" s="53"/>
      <c r="C198" s="5"/>
      <c r="D198" s="5"/>
      <c r="E198" s="49"/>
      <c r="F198" s="53"/>
      <c r="G198" s="5"/>
      <c r="H198" s="53"/>
      <c r="I198" s="44"/>
      <c r="J198" s="53"/>
      <c r="K198" s="47"/>
      <c r="L198" s="53"/>
      <c r="M198" s="5" t="str">
        <f t="shared" si="5"/>
        <v/>
      </c>
      <c r="N198" s="55" t="str">
        <f t="shared" si="6"/>
        <v/>
      </c>
      <c r="O198" s="55"/>
      <c r="P198" s="55" t="str">
        <f t="shared" si="7"/>
        <v/>
      </c>
      <c r="Q198" s="55" t="str">
        <f t="shared" si="8"/>
        <v/>
      </c>
      <c r="R198" s="55" t="str">
        <f t="shared" si="9"/>
        <v/>
      </c>
    </row>
    <row r="199" spans="1:18" ht="48.75" customHeight="1">
      <c r="A199" s="47"/>
      <c r="B199" s="53"/>
      <c r="C199" s="5"/>
      <c r="D199" s="5"/>
      <c r="E199" s="49"/>
      <c r="F199" s="53"/>
      <c r="G199" s="5"/>
      <c r="H199" s="53"/>
      <c r="I199" s="44"/>
      <c r="J199" s="53"/>
      <c r="K199" s="47"/>
      <c r="L199" s="53"/>
      <c r="M199" s="5" t="str">
        <f t="shared" si="5"/>
        <v/>
      </c>
      <c r="N199" s="55" t="str">
        <f t="shared" si="6"/>
        <v/>
      </c>
      <c r="O199" s="55"/>
      <c r="P199" s="55" t="str">
        <f t="shared" si="7"/>
        <v/>
      </c>
      <c r="Q199" s="55" t="str">
        <f t="shared" si="8"/>
        <v/>
      </c>
      <c r="R199" s="55" t="str">
        <f t="shared" si="9"/>
        <v/>
      </c>
    </row>
    <row r="200" spans="1:18" ht="48.75" customHeight="1">
      <c r="A200" s="47"/>
      <c r="B200" s="53"/>
      <c r="C200" s="5"/>
      <c r="D200" s="5"/>
      <c r="E200" s="49"/>
      <c r="F200" s="53"/>
      <c r="G200" s="5"/>
      <c r="H200" s="53"/>
      <c r="I200" s="44"/>
      <c r="J200" s="53"/>
      <c r="K200" s="47"/>
      <c r="L200" s="53"/>
      <c r="M200" s="5" t="str">
        <f t="shared" si="5"/>
        <v/>
      </c>
      <c r="N200" s="55" t="str">
        <f t="shared" si="6"/>
        <v/>
      </c>
      <c r="O200" s="55"/>
      <c r="P200" s="55" t="str">
        <f t="shared" si="7"/>
        <v/>
      </c>
      <c r="Q200" s="55" t="str">
        <f t="shared" si="8"/>
        <v/>
      </c>
      <c r="R200" s="55" t="str">
        <f t="shared" si="9"/>
        <v/>
      </c>
    </row>
    <row r="201" spans="1:18" ht="48.75" customHeight="1">
      <c r="A201" s="47"/>
      <c r="B201" s="53"/>
      <c r="C201" s="5"/>
      <c r="D201" s="5"/>
      <c r="E201" s="49"/>
      <c r="F201" s="53"/>
      <c r="G201" s="5"/>
      <c r="H201" s="53"/>
      <c r="I201" s="44"/>
      <c r="J201" s="53"/>
      <c r="K201" s="47"/>
      <c r="L201" s="53"/>
      <c r="M201" s="5" t="str">
        <f t="shared" si="5"/>
        <v/>
      </c>
      <c r="N201" s="55" t="str">
        <f t="shared" si="6"/>
        <v/>
      </c>
      <c r="O201" s="55"/>
      <c r="P201" s="55" t="str">
        <f t="shared" si="7"/>
        <v/>
      </c>
      <c r="Q201" s="55" t="str">
        <f t="shared" si="8"/>
        <v/>
      </c>
      <c r="R201" s="55" t="str">
        <f t="shared" si="9"/>
        <v/>
      </c>
    </row>
    <row r="202" spans="1:18" ht="48.75" customHeight="1">
      <c r="A202" s="47"/>
      <c r="B202" s="53"/>
      <c r="C202" s="5"/>
      <c r="D202" s="5"/>
      <c r="E202" s="49"/>
      <c r="F202" s="53"/>
      <c r="G202" s="5"/>
      <c r="H202" s="53"/>
      <c r="I202" s="44"/>
      <c r="J202" s="53"/>
      <c r="K202" s="47"/>
      <c r="L202" s="53"/>
      <c r="M202" s="5" t="str">
        <f t="shared" si="5"/>
        <v/>
      </c>
      <c r="N202" s="55" t="str">
        <f t="shared" si="6"/>
        <v/>
      </c>
      <c r="O202" s="55"/>
      <c r="P202" s="55" t="str">
        <f t="shared" si="7"/>
        <v/>
      </c>
      <c r="Q202" s="55" t="str">
        <f t="shared" si="8"/>
        <v/>
      </c>
      <c r="R202" s="55" t="str">
        <f t="shared" si="9"/>
        <v/>
      </c>
    </row>
    <row r="203" spans="1:18" ht="48.75" customHeight="1">
      <c r="A203" s="47"/>
      <c r="B203" s="53"/>
      <c r="C203" s="5"/>
      <c r="D203" s="5"/>
      <c r="E203" s="49"/>
      <c r="F203" s="53"/>
      <c r="G203" s="5"/>
      <c r="H203" s="53"/>
      <c r="I203" s="44"/>
      <c r="J203" s="53"/>
      <c r="K203" s="47"/>
      <c r="L203" s="53"/>
      <c r="M203" s="5" t="str">
        <f t="shared" si="5"/>
        <v/>
      </c>
      <c r="N203" s="55" t="str">
        <f t="shared" si="6"/>
        <v/>
      </c>
      <c r="O203" s="55"/>
      <c r="P203" s="55" t="str">
        <f t="shared" si="7"/>
        <v/>
      </c>
      <c r="Q203" s="55" t="str">
        <f t="shared" si="8"/>
        <v/>
      </c>
      <c r="R203" s="55" t="str">
        <f t="shared" si="9"/>
        <v/>
      </c>
    </row>
    <row r="204" spans="1:18" ht="48.75" customHeight="1">
      <c r="A204" s="47"/>
      <c r="B204" s="53"/>
      <c r="C204" s="5"/>
      <c r="D204" s="5"/>
      <c r="E204" s="49"/>
      <c r="F204" s="53"/>
      <c r="G204" s="5"/>
      <c r="H204" s="53"/>
      <c r="I204" s="44"/>
      <c r="J204" s="53"/>
      <c r="K204" s="47"/>
      <c r="L204" s="53"/>
      <c r="M204" s="5" t="str">
        <f t="shared" si="5"/>
        <v/>
      </c>
      <c r="N204" s="55" t="str">
        <f t="shared" si="6"/>
        <v/>
      </c>
      <c r="O204" s="55"/>
      <c r="P204" s="55" t="str">
        <f t="shared" si="7"/>
        <v/>
      </c>
      <c r="Q204" s="55" t="str">
        <f t="shared" si="8"/>
        <v/>
      </c>
      <c r="R204" s="55" t="str">
        <f t="shared" si="9"/>
        <v/>
      </c>
    </row>
    <row r="205" spans="1:18" ht="48.75" customHeight="1">
      <c r="A205" s="47"/>
      <c r="B205" s="53"/>
      <c r="C205" s="5"/>
      <c r="D205" s="5"/>
      <c r="E205" s="49"/>
      <c r="F205" s="53"/>
      <c r="G205" s="5"/>
      <c r="H205" s="53"/>
      <c r="I205" s="44"/>
      <c r="J205" s="53"/>
      <c r="K205" s="47"/>
      <c r="L205" s="53"/>
      <c r="M205" s="5" t="str">
        <f t="shared" si="5"/>
        <v/>
      </c>
      <c r="N205" s="55" t="str">
        <f t="shared" si="6"/>
        <v/>
      </c>
      <c r="O205" s="55"/>
      <c r="P205" s="55" t="str">
        <f t="shared" si="7"/>
        <v/>
      </c>
      <c r="Q205" s="55" t="str">
        <f t="shared" si="8"/>
        <v/>
      </c>
      <c r="R205" s="55" t="str">
        <f t="shared" si="9"/>
        <v/>
      </c>
    </row>
    <row r="206" spans="1:18" ht="48.75" customHeight="1">
      <c r="A206" s="47"/>
      <c r="B206" s="53"/>
      <c r="C206" s="5"/>
      <c r="D206" s="5"/>
      <c r="E206" s="49"/>
      <c r="F206" s="53"/>
      <c r="G206" s="5"/>
      <c r="H206" s="53"/>
      <c r="I206" s="44"/>
      <c r="J206" s="53"/>
      <c r="K206" s="47"/>
      <c r="L206" s="53"/>
      <c r="M206" s="5" t="str">
        <f t="shared" si="5"/>
        <v/>
      </c>
      <c r="N206" s="55" t="str">
        <f t="shared" si="6"/>
        <v/>
      </c>
      <c r="O206" s="55"/>
      <c r="P206" s="55" t="str">
        <f t="shared" si="7"/>
        <v/>
      </c>
      <c r="Q206" s="55" t="str">
        <f t="shared" si="8"/>
        <v/>
      </c>
      <c r="R206" s="55" t="str">
        <f t="shared" si="9"/>
        <v/>
      </c>
    </row>
    <row r="207" spans="1:18" ht="48.75" customHeight="1">
      <c r="A207" s="47"/>
      <c r="B207" s="53"/>
      <c r="C207" s="5"/>
      <c r="D207" s="5"/>
      <c r="E207" s="49"/>
      <c r="F207" s="53"/>
      <c r="G207" s="5"/>
      <c r="H207" s="53"/>
      <c r="I207" s="44"/>
      <c r="J207" s="53"/>
      <c r="K207" s="47"/>
      <c r="L207" s="53"/>
      <c r="M207" s="5" t="str">
        <f t="shared" si="5"/>
        <v/>
      </c>
      <c r="N207" s="55" t="str">
        <f t="shared" si="6"/>
        <v/>
      </c>
      <c r="O207" s="55"/>
      <c r="P207" s="55" t="str">
        <f t="shared" si="7"/>
        <v/>
      </c>
      <c r="Q207" s="55" t="str">
        <f t="shared" si="8"/>
        <v/>
      </c>
      <c r="R207" s="55" t="str">
        <f t="shared" si="9"/>
        <v/>
      </c>
    </row>
    <row r="208" spans="1:18" ht="48.75" customHeight="1">
      <c r="A208" s="47"/>
      <c r="B208" s="53"/>
      <c r="C208" s="5"/>
      <c r="D208" s="5"/>
      <c r="E208" s="49"/>
      <c r="F208" s="53"/>
      <c r="G208" s="5"/>
      <c r="H208" s="53"/>
      <c r="I208" s="44"/>
      <c r="J208" s="53"/>
      <c r="K208" s="47"/>
      <c r="L208" s="53"/>
      <c r="M208" s="5" t="str">
        <f t="shared" si="5"/>
        <v/>
      </c>
      <c r="N208" s="55" t="str">
        <f t="shared" si="6"/>
        <v/>
      </c>
      <c r="O208" s="55"/>
      <c r="P208" s="55" t="str">
        <f t="shared" si="7"/>
        <v/>
      </c>
      <c r="Q208" s="55" t="str">
        <f t="shared" si="8"/>
        <v/>
      </c>
      <c r="R208" s="55" t="str">
        <f t="shared" si="9"/>
        <v/>
      </c>
    </row>
    <row r="209" spans="1:18" ht="48.75" customHeight="1">
      <c r="A209" s="47"/>
      <c r="B209" s="53"/>
      <c r="C209" s="5"/>
      <c r="D209" s="5"/>
      <c r="E209" s="49"/>
      <c r="F209" s="53"/>
      <c r="G209" s="5"/>
      <c r="H209" s="53"/>
      <c r="I209" s="44"/>
      <c r="J209" s="53"/>
      <c r="K209" s="47"/>
      <c r="L209" s="53"/>
      <c r="M209" s="5" t="str">
        <f t="shared" si="5"/>
        <v/>
      </c>
      <c r="N209" s="55" t="str">
        <f t="shared" si="6"/>
        <v/>
      </c>
      <c r="O209" s="55"/>
      <c r="P209" s="55" t="str">
        <f t="shared" si="7"/>
        <v/>
      </c>
      <c r="Q209" s="55" t="str">
        <f t="shared" si="8"/>
        <v/>
      </c>
      <c r="R209" s="55" t="str">
        <f t="shared" si="9"/>
        <v/>
      </c>
    </row>
    <row r="210" spans="1:18" ht="48.75" customHeight="1">
      <c r="A210" s="47"/>
      <c r="B210" s="53"/>
      <c r="C210" s="5"/>
      <c r="D210" s="5"/>
      <c r="E210" s="49"/>
      <c r="F210" s="53"/>
      <c r="G210" s="5"/>
      <c r="H210" s="53"/>
      <c r="I210" s="44"/>
      <c r="J210" s="53"/>
      <c r="K210" s="47"/>
      <c r="L210" s="53"/>
      <c r="M210" s="5" t="str">
        <f t="shared" si="5"/>
        <v/>
      </c>
      <c r="N210" s="55" t="str">
        <f t="shared" si="6"/>
        <v/>
      </c>
      <c r="O210" s="55"/>
      <c r="P210" s="55" t="str">
        <f t="shared" si="7"/>
        <v/>
      </c>
      <c r="Q210" s="55" t="str">
        <f t="shared" si="8"/>
        <v/>
      </c>
      <c r="R210" s="55" t="str">
        <f t="shared" si="9"/>
        <v/>
      </c>
    </row>
    <row r="211" spans="1:18" ht="48.75" customHeight="1">
      <c r="A211" s="47"/>
      <c r="B211" s="53"/>
      <c r="C211" s="5"/>
      <c r="D211" s="5"/>
      <c r="E211" s="49"/>
      <c r="F211" s="53"/>
      <c r="G211" s="5"/>
      <c r="H211" s="53"/>
      <c r="I211" s="44"/>
      <c r="J211" s="53"/>
      <c r="K211" s="47"/>
      <c r="L211" s="53"/>
      <c r="M211" s="5" t="str">
        <f t="shared" si="5"/>
        <v/>
      </c>
      <c r="N211" s="55" t="str">
        <f t="shared" si="6"/>
        <v/>
      </c>
      <c r="O211" s="55"/>
      <c r="P211" s="55" t="str">
        <f t="shared" si="7"/>
        <v/>
      </c>
      <c r="Q211" s="55" t="str">
        <f t="shared" si="8"/>
        <v/>
      </c>
      <c r="R211" s="55" t="str">
        <f t="shared" si="9"/>
        <v/>
      </c>
    </row>
    <row r="212" spans="1:18" ht="48.75" customHeight="1">
      <c r="A212" s="47"/>
      <c r="B212" s="53"/>
      <c r="C212" s="5"/>
      <c r="D212" s="5"/>
      <c r="E212" s="49"/>
      <c r="F212" s="53"/>
      <c r="G212" s="5"/>
      <c r="H212" s="53"/>
      <c r="I212" s="44"/>
      <c r="J212" s="53"/>
      <c r="K212" s="47"/>
      <c r="L212" s="53"/>
      <c r="M212" s="5" t="str">
        <f t="shared" si="5"/>
        <v/>
      </c>
      <c r="N212" s="55" t="str">
        <f t="shared" si="6"/>
        <v/>
      </c>
      <c r="O212" s="55"/>
      <c r="P212" s="55" t="str">
        <f t="shared" si="7"/>
        <v/>
      </c>
      <c r="Q212" s="55" t="str">
        <f t="shared" si="8"/>
        <v/>
      </c>
      <c r="R212" s="55" t="str">
        <f t="shared" si="9"/>
        <v/>
      </c>
    </row>
    <row r="213" spans="1:18" ht="48.75" customHeight="1">
      <c r="A213" s="47"/>
      <c r="B213" s="53"/>
      <c r="C213" s="5"/>
      <c r="D213" s="5"/>
      <c r="E213" s="49"/>
      <c r="F213" s="53"/>
      <c r="G213" s="5"/>
      <c r="H213" s="53"/>
      <c r="I213" s="44"/>
      <c r="J213" s="53"/>
      <c r="K213" s="47"/>
      <c r="L213" s="53"/>
      <c r="M213" s="5" t="str">
        <f t="shared" si="5"/>
        <v/>
      </c>
      <c r="N213" s="55" t="str">
        <f t="shared" si="6"/>
        <v/>
      </c>
      <c r="O213" s="55"/>
      <c r="P213" s="55" t="str">
        <f t="shared" si="7"/>
        <v/>
      </c>
      <c r="Q213" s="55" t="str">
        <f t="shared" si="8"/>
        <v/>
      </c>
      <c r="R213" s="55" t="str">
        <f t="shared" si="9"/>
        <v/>
      </c>
    </row>
    <row r="214" spans="1:18" ht="48.75" customHeight="1">
      <c r="A214" s="47"/>
      <c r="B214" s="53"/>
      <c r="C214" s="5"/>
      <c r="D214" s="5"/>
      <c r="E214" s="49"/>
      <c r="F214" s="53"/>
      <c r="G214" s="5"/>
      <c r="H214" s="53"/>
      <c r="I214" s="44"/>
      <c r="J214" s="53"/>
      <c r="K214" s="47"/>
      <c r="L214" s="53"/>
      <c r="M214" s="5" t="str">
        <f t="shared" si="5"/>
        <v/>
      </c>
      <c r="N214" s="55" t="str">
        <f t="shared" si="6"/>
        <v/>
      </c>
      <c r="O214" s="55"/>
      <c r="P214" s="55" t="str">
        <f t="shared" si="7"/>
        <v/>
      </c>
      <c r="Q214" s="55" t="str">
        <f t="shared" si="8"/>
        <v/>
      </c>
      <c r="R214" s="55" t="str">
        <f t="shared" si="9"/>
        <v/>
      </c>
    </row>
    <row r="215" spans="1:18" ht="48.75" customHeight="1">
      <c r="A215" s="47"/>
      <c r="B215" s="53"/>
      <c r="C215" s="5"/>
      <c r="D215" s="5"/>
      <c r="E215" s="49"/>
      <c r="F215" s="53"/>
      <c r="G215" s="5"/>
      <c r="H215" s="53"/>
      <c r="I215" s="44"/>
      <c r="J215" s="53"/>
      <c r="K215" s="47"/>
      <c r="L215" s="53"/>
      <c r="M215" s="5" t="str">
        <f t="shared" si="5"/>
        <v/>
      </c>
      <c r="N215" s="55" t="str">
        <f t="shared" si="6"/>
        <v/>
      </c>
      <c r="O215" s="55"/>
      <c r="P215" s="55" t="str">
        <f t="shared" si="7"/>
        <v/>
      </c>
      <c r="Q215" s="55" t="str">
        <f t="shared" si="8"/>
        <v/>
      </c>
      <c r="R215" s="55" t="str">
        <f t="shared" si="9"/>
        <v/>
      </c>
    </row>
    <row r="216" spans="1:18" ht="48.75" customHeight="1">
      <c r="A216" s="47"/>
      <c r="B216" s="53"/>
      <c r="C216" s="5"/>
      <c r="D216" s="5"/>
      <c r="E216" s="49"/>
      <c r="F216" s="53"/>
      <c r="G216" s="5"/>
      <c r="H216" s="53"/>
      <c r="I216" s="44"/>
      <c r="J216" s="53"/>
      <c r="K216" s="47"/>
      <c r="L216" s="53"/>
      <c r="M216" s="5" t="str">
        <f t="shared" si="5"/>
        <v/>
      </c>
      <c r="N216" s="55" t="str">
        <f t="shared" si="6"/>
        <v/>
      </c>
      <c r="O216" s="55"/>
      <c r="P216" s="55" t="str">
        <f t="shared" si="7"/>
        <v/>
      </c>
      <c r="Q216" s="55" t="str">
        <f t="shared" si="8"/>
        <v/>
      </c>
      <c r="R216" s="55" t="str">
        <f t="shared" si="9"/>
        <v/>
      </c>
    </row>
    <row r="217" spans="1:18" ht="48.75" customHeight="1">
      <c r="A217" s="47"/>
      <c r="B217" s="53"/>
      <c r="C217" s="5"/>
      <c r="D217" s="5"/>
      <c r="E217" s="49"/>
      <c r="F217" s="53"/>
      <c r="G217" s="5"/>
      <c r="H217" s="53"/>
      <c r="I217" s="44"/>
      <c r="J217" s="53"/>
      <c r="K217" s="47"/>
      <c r="L217" s="53"/>
      <c r="M217" s="5" t="str">
        <f t="shared" si="5"/>
        <v/>
      </c>
      <c r="N217" s="55" t="str">
        <f t="shared" si="6"/>
        <v/>
      </c>
      <c r="O217" s="55"/>
      <c r="P217" s="55" t="str">
        <f t="shared" si="7"/>
        <v/>
      </c>
      <c r="Q217" s="55" t="str">
        <f t="shared" si="8"/>
        <v/>
      </c>
      <c r="R217" s="55" t="str">
        <f t="shared" si="9"/>
        <v/>
      </c>
    </row>
    <row r="218" spans="1:18" ht="48.75" customHeight="1">
      <c r="A218" s="47"/>
      <c r="B218" s="53"/>
      <c r="C218" s="5"/>
      <c r="D218" s="5"/>
      <c r="E218" s="49"/>
      <c r="F218" s="53"/>
      <c r="G218" s="5"/>
      <c r="H218" s="53"/>
      <c r="I218" s="44"/>
      <c r="J218" s="53"/>
      <c r="K218" s="47"/>
      <c r="L218" s="53"/>
      <c r="M218" s="5" t="str">
        <f t="shared" si="5"/>
        <v/>
      </c>
      <c r="N218" s="55" t="str">
        <f t="shared" si="6"/>
        <v/>
      </c>
      <c r="O218" s="55"/>
      <c r="P218" s="55" t="str">
        <f t="shared" si="7"/>
        <v/>
      </c>
      <c r="Q218" s="55" t="str">
        <f t="shared" si="8"/>
        <v/>
      </c>
      <c r="R218" s="55" t="str">
        <f t="shared" si="9"/>
        <v/>
      </c>
    </row>
    <row r="219" spans="1:18" ht="48.75" customHeight="1">
      <c r="A219" s="47"/>
      <c r="B219" s="53"/>
      <c r="C219" s="5"/>
      <c r="D219" s="5"/>
      <c r="E219" s="49"/>
      <c r="F219" s="53"/>
      <c r="G219" s="5"/>
      <c r="H219" s="53"/>
      <c r="I219" s="44"/>
      <c r="J219" s="53"/>
      <c r="K219" s="47"/>
      <c r="L219" s="53"/>
      <c r="M219" s="5" t="str">
        <f t="shared" si="5"/>
        <v/>
      </c>
      <c r="N219" s="55" t="str">
        <f t="shared" si="6"/>
        <v/>
      </c>
      <c r="O219" s="55"/>
      <c r="P219" s="55" t="str">
        <f t="shared" si="7"/>
        <v/>
      </c>
      <c r="Q219" s="55" t="str">
        <f t="shared" si="8"/>
        <v/>
      </c>
      <c r="R219" s="55" t="str">
        <f t="shared" si="9"/>
        <v/>
      </c>
    </row>
    <row r="220" spans="1:18" ht="48.75" customHeight="1">
      <c r="A220" s="47"/>
      <c r="B220" s="53"/>
      <c r="C220" s="5"/>
      <c r="D220" s="5"/>
      <c r="E220" s="49"/>
      <c r="F220" s="53"/>
      <c r="G220" s="5"/>
      <c r="H220" s="53"/>
      <c r="I220" s="44"/>
      <c r="J220" s="53"/>
      <c r="K220" s="47"/>
      <c r="L220" s="53"/>
      <c r="M220" s="5" t="str">
        <f t="shared" si="5"/>
        <v/>
      </c>
      <c r="N220" s="55" t="str">
        <f t="shared" si="6"/>
        <v/>
      </c>
      <c r="O220" s="55"/>
      <c r="P220" s="55" t="str">
        <f t="shared" si="7"/>
        <v/>
      </c>
      <c r="Q220" s="55" t="str">
        <f t="shared" si="8"/>
        <v/>
      </c>
      <c r="R220" s="55" t="str">
        <f t="shared" si="9"/>
        <v/>
      </c>
    </row>
    <row r="221" spans="1:18" ht="48.75" customHeight="1">
      <c r="A221" s="47"/>
      <c r="B221" s="53"/>
      <c r="C221" s="5"/>
      <c r="D221" s="5"/>
      <c r="E221" s="49"/>
      <c r="F221" s="53"/>
      <c r="G221" s="5"/>
      <c r="H221" s="53"/>
      <c r="I221" s="44"/>
      <c r="J221" s="53"/>
      <c r="K221" s="47"/>
      <c r="L221" s="53"/>
      <c r="M221" s="5" t="str">
        <f t="shared" si="5"/>
        <v/>
      </c>
      <c r="N221" s="55" t="str">
        <f t="shared" si="6"/>
        <v/>
      </c>
      <c r="O221" s="55"/>
      <c r="P221" s="55" t="str">
        <f t="shared" si="7"/>
        <v/>
      </c>
      <c r="Q221" s="55" t="str">
        <f t="shared" si="8"/>
        <v/>
      </c>
      <c r="R221" s="55" t="str">
        <f t="shared" si="9"/>
        <v/>
      </c>
    </row>
    <row r="222" spans="1:18" ht="48.75" customHeight="1">
      <c r="A222" s="47"/>
      <c r="B222" s="53"/>
      <c r="C222" s="5"/>
      <c r="D222" s="5"/>
      <c r="E222" s="49"/>
      <c r="F222" s="53"/>
      <c r="G222" s="5"/>
      <c r="H222" s="53"/>
      <c r="I222" s="44"/>
      <c r="J222" s="53"/>
      <c r="K222" s="47"/>
      <c r="L222" s="53"/>
      <c r="M222" s="5" t="str">
        <f t="shared" si="5"/>
        <v/>
      </c>
      <c r="N222" s="55" t="str">
        <f t="shared" si="6"/>
        <v/>
      </c>
      <c r="O222" s="55"/>
      <c r="P222" s="55" t="str">
        <f t="shared" si="7"/>
        <v/>
      </c>
      <c r="Q222" s="55" t="str">
        <f t="shared" si="8"/>
        <v/>
      </c>
      <c r="R222" s="55" t="str">
        <f t="shared" si="9"/>
        <v/>
      </c>
    </row>
    <row r="223" spans="1:18" ht="48.75" customHeight="1">
      <c r="A223" s="47"/>
      <c r="B223" s="53"/>
      <c r="C223" s="5"/>
      <c r="D223" s="5"/>
      <c r="E223" s="49"/>
      <c r="F223" s="53"/>
      <c r="G223" s="5"/>
      <c r="H223" s="53"/>
      <c r="I223" s="44"/>
      <c r="J223" s="53"/>
      <c r="K223" s="47"/>
      <c r="L223" s="53"/>
      <c r="M223" s="5" t="str">
        <f t="shared" si="5"/>
        <v/>
      </c>
      <c r="N223" s="55" t="str">
        <f t="shared" si="6"/>
        <v/>
      </c>
      <c r="O223" s="55"/>
      <c r="P223" s="55" t="str">
        <f t="shared" si="7"/>
        <v/>
      </c>
      <c r="Q223" s="55" t="str">
        <f t="shared" si="8"/>
        <v/>
      </c>
      <c r="R223" s="55" t="str">
        <f t="shared" si="9"/>
        <v/>
      </c>
    </row>
    <row r="224" spans="1:18" ht="48.75" customHeight="1">
      <c r="A224" s="47"/>
      <c r="B224" s="53"/>
      <c r="C224" s="5"/>
      <c r="D224" s="5"/>
      <c r="E224" s="49"/>
      <c r="F224" s="53"/>
      <c r="G224" s="5"/>
      <c r="H224" s="53"/>
      <c r="I224" s="44"/>
      <c r="J224" s="53"/>
      <c r="K224" s="47"/>
      <c r="L224" s="53"/>
      <c r="M224" s="5" t="str">
        <f t="shared" si="5"/>
        <v/>
      </c>
      <c r="N224" s="55" t="str">
        <f t="shared" si="6"/>
        <v/>
      </c>
      <c r="O224" s="55"/>
      <c r="P224" s="55" t="str">
        <f t="shared" si="7"/>
        <v/>
      </c>
      <c r="Q224" s="55" t="str">
        <f t="shared" si="8"/>
        <v/>
      </c>
      <c r="R224" s="55" t="str">
        <f t="shared" si="9"/>
        <v/>
      </c>
    </row>
    <row r="225" spans="1:18" ht="48.75" customHeight="1">
      <c r="A225" s="47"/>
      <c r="B225" s="53"/>
      <c r="C225" s="5"/>
      <c r="D225" s="5"/>
      <c r="E225" s="49"/>
      <c r="F225" s="53"/>
      <c r="G225" s="5"/>
      <c r="H225" s="53"/>
      <c r="I225" s="44"/>
      <c r="J225" s="53"/>
      <c r="K225" s="47"/>
      <c r="L225" s="53"/>
      <c r="M225" s="5" t="str">
        <f t="shared" si="5"/>
        <v/>
      </c>
      <c r="N225" s="55" t="str">
        <f t="shared" si="6"/>
        <v/>
      </c>
      <c r="O225" s="55"/>
      <c r="P225" s="55" t="str">
        <f t="shared" si="7"/>
        <v/>
      </c>
      <c r="Q225" s="55" t="str">
        <f t="shared" si="8"/>
        <v/>
      </c>
      <c r="R225" s="55" t="str">
        <f t="shared" si="9"/>
        <v/>
      </c>
    </row>
    <row r="226" spans="1:18" ht="48.75" customHeight="1">
      <c r="A226" s="47"/>
      <c r="B226" s="53"/>
      <c r="C226" s="5"/>
      <c r="D226" s="5"/>
      <c r="E226" s="49"/>
      <c r="F226" s="53"/>
      <c r="G226" s="5"/>
      <c r="H226" s="53"/>
      <c r="I226" s="44"/>
      <c r="J226" s="53"/>
      <c r="K226" s="47"/>
      <c r="L226" s="53"/>
      <c r="M226" s="5" t="str">
        <f t="shared" si="5"/>
        <v/>
      </c>
      <c r="N226" s="55" t="str">
        <f t="shared" si="6"/>
        <v/>
      </c>
      <c r="O226" s="55"/>
      <c r="P226" s="55" t="str">
        <f t="shared" si="7"/>
        <v/>
      </c>
      <c r="Q226" s="55" t="str">
        <f t="shared" si="8"/>
        <v/>
      </c>
      <c r="R226" s="55" t="str">
        <f t="shared" si="9"/>
        <v/>
      </c>
    </row>
    <row r="227" spans="1:18" ht="48.75" customHeight="1">
      <c r="A227" s="47"/>
      <c r="B227" s="53"/>
      <c r="C227" s="5"/>
      <c r="D227" s="5"/>
      <c r="E227" s="49"/>
      <c r="F227" s="53"/>
      <c r="G227" s="5"/>
      <c r="H227" s="53"/>
      <c r="I227" s="44"/>
      <c r="J227" s="53"/>
      <c r="K227" s="47"/>
      <c r="L227" s="53"/>
      <c r="M227" s="5" t="str">
        <f t="shared" si="5"/>
        <v/>
      </c>
      <c r="N227" s="55" t="str">
        <f t="shared" si="6"/>
        <v/>
      </c>
      <c r="O227" s="55"/>
      <c r="P227" s="55" t="str">
        <f t="shared" si="7"/>
        <v/>
      </c>
      <c r="Q227" s="55" t="str">
        <f t="shared" si="8"/>
        <v/>
      </c>
      <c r="R227" s="55" t="str">
        <f t="shared" si="9"/>
        <v/>
      </c>
    </row>
    <row r="228" spans="1:18" ht="48.75" customHeight="1">
      <c r="A228" s="47"/>
      <c r="B228" s="53"/>
      <c r="C228" s="5"/>
      <c r="D228" s="5"/>
      <c r="E228" s="49"/>
      <c r="F228" s="53"/>
      <c r="G228" s="5"/>
      <c r="H228" s="53"/>
      <c r="I228" s="44"/>
      <c r="J228" s="53"/>
      <c r="K228" s="47"/>
      <c r="L228" s="53"/>
      <c r="M228" s="5" t="str">
        <f t="shared" si="5"/>
        <v/>
      </c>
      <c r="N228" s="55" t="str">
        <f t="shared" si="6"/>
        <v/>
      </c>
      <c r="O228" s="55"/>
      <c r="P228" s="55" t="str">
        <f t="shared" si="7"/>
        <v/>
      </c>
      <c r="Q228" s="55" t="str">
        <f t="shared" si="8"/>
        <v/>
      </c>
      <c r="R228" s="55" t="str">
        <f t="shared" si="9"/>
        <v/>
      </c>
    </row>
    <row r="229" spans="1:18" ht="48.75" customHeight="1">
      <c r="A229" s="47"/>
      <c r="B229" s="53"/>
      <c r="C229" s="5"/>
      <c r="D229" s="5"/>
      <c r="E229" s="49"/>
      <c r="F229" s="53"/>
      <c r="G229" s="5"/>
      <c r="H229" s="53"/>
      <c r="I229" s="44"/>
      <c r="J229" s="53"/>
      <c r="K229" s="47"/>
      <c r="L229" s="53"/>
      <c r="M229" s="5" t="str">
        <f t="shared" si="5"/>
        <v/>
      </c>
      <c r="N229" s="55" t="str">
        <f t="shared" si="6"/>
        <v/>
      </c>
      <c r="O229" s="55"/>
      <c r="P229" s="55" t="str">
        <f t="shared" si="7"/>
        <v/>
      </c>
      <c r="Q229" s="55" t="str">
        <f t="shared" si="8"/>
        <v/>
      </c>
      <c r="R229" s="55" t="str">
        <f t="shared" si="9"/>
        <v/>
      </c>
    </row>
    <row r="230" spans="1:18" ht="48.75" customHeight="1">
      <c r="A230" s="47"/>
      <c r="B230" s="53"/>
      <c r="C230" s="5"/>
      <c r="D230" s="5"/>
      <c r="E230" s="49"/>
      <c r="F230" s="53"/>
      <c r="G230" s="5"/>
      <c r="H230" s="53"/>
      <c r="I230" s="44"/>
      <c r="J230" s="53"/>
      <c r="K230" s="47"/>
      <c r="L230" s="53"/>
      <c r="M230" s="5" t="str">
        <f t="shared" si="5"/>
        <v/>
      </c>
      <c r="N230" s="55" t="str">
        <f t="shared" si="6"/>
        <v/>
      </c>
      <c r="O230" s="55"/>
      <c r="P230" s="55" t="str">
        <f t="shared" si="7"/>
        <v/>
      </c>
      <c r="Q230" s="55" t="str">
        <f t="shared" si="8"/>
        <v/>
      </c>
      <c r="R230" s="55" t="str">
        <f t="shared" si="9"/>
        <v/>
      </c>
    </row>
    <row r="231" spans="1:18" ht="48.75" customHeight="1">
      <c r="A231" s="47"/>
      <c r="B231" s="53"/>
      <c r="C231" s="5"/>
      <c r="D231" s="5"/>
      <c r="E231" s="49"/>
      <c r="F231" s="53"/>
      <c r="G231" s="5"/>
      <c r="H231" s="53"/>
      <c r="I231" s="44"/>
      <c r="J231" s="53"/>
      <c r="K231" s="47"/>
      <c r="L231" s="53"/>
      <c r="M231" s="5" t="str">
        <f t="shared" si="5"/>
        <v/>
      </c>
      <c r="N231" s="55" t="str">
        <f t="shared" si="6"/>
        <v/>
      </c>
      <c r="O231" s="55"/>
      <c r="P231" s="55" t="str">
        <f t="shared" si="7"/>
        <v/>
      </c>
      <c r="Q231" s="55" t="str">
        <f t="shared" si="8"/>
        <v/>
      </c>
      <c r="R231" s="55" t="str">
        <f t="shared" si="9"/>
        <v/>
      </c>
    </row>
    <row r="232" spans="1:18" ht="48.75" customHeight="1">
      <c r="A232" s="47"/>
      <c r="B232" s="53"/>
      <c r="C232" s="5"/>
      <c r="D232" s="5"/>
      <c r="E232" s="49"/>
      <c r="F232" s="53"/>
      <c r="G232" s="5"/>
      <c r="H232" s="53"/>
      <c r="I232" s="44"/>
      <c r="J232" s="53"/>
      <c r="K232" s="47"/>
      <c r="L232" s="53"/>
      <c r="M232" s="5" t="str">
        <f t="shared" si="5"/>
        <v/>
      </c>
      <c r="N232" s="55" t="str">
        <f t="shared" si="6"/>
        <v/>
      </c>
      <c r="O232" s="55"/>
      <c r="P232" s="55" t="str">
        <f t="shared" si="7"/>
        <v/>
      </c>
      <c r="Q232" s="55" t="str">
        <f t="shared" si="8"/>
        <v/>
      </c>
      <c r="R232" s="55" t="str">
        <f t="shared" si="9"/>
        <v/>
      </c>
    </row>
    <row r="233" spans="1:18" ht="48.75" customHeight="1">
      <c r="A233" s="47"/>
      <c r="B233" s="53"/>
      <c r="C233" s="5"/>
      <c r="D233" s="5"/>
      <c r="E233" s="49"/>
      <c r="F233" s="53"/>
      <c r="G233" s="5"/>
      <c r="H233" s="53"/>
      <c r="I233" s="44"/>
      <c r="J233" s="53"/>
      <c r="K233" s="47"/>
      <c r="L233" s="53"/>
      <c r="M233" s="5" t="str">
        <f t="shared" ref="M233:M296" si="10">IF(K233="резидент ОРБИ","ООО, ИП","")</f>
        <v/>
      </c>
      <c r="N233" s="55" t="str">
        <f t="shared" ref="N233:N296" si="11">IF(K233="резидент ОРБИ","резидент ОРБИ","")</f>
        <v/>
      </c>
      <c r="O233" s="55"/>
      <c r="P233" s="55" t="str">
        <f t="shared" ref="P233:P296" si="12">IF(K233="резидент ОРБИ","резидент ОРБИ","")</f>
        <v/>
      </c>
      <c r="Q233" s="55" t="str">
        <f t="shared" ref="Q233:Q296" si="13">IF(K233="резидент ОРБИ","резидент ОРБИ","")</f>
        <v/>
      </c>
      <c r="R233" s="55" t="str">
        <f t="shared" ref="R233:R296" si="14">IF(K233="резидент ОРБИ","резидент ОРБИ","")</f>
        <v/>
      </c>
    </row>
    <row r="234" spans="1:18" ht="48.75" customHeight="1">
      <c r="A234" s="47"/>
      <c r="B234" s="53"/>
      <c r="C234" s="5"/>
      <c r="D234" s="5"/>
      <c r="E234" s="49"/>
      <c r="F234" s="53"/>
      <c r="G234" s="5"/>
      <c r="H234" s="53"/>
      <c r="I234" s="44"/>
      <c r="J234" s="53"/>
      <c r="K234" s="47"/>
      <c r="L234" s="53"/>
      <c r="M234" s="5" t="str">
        <f t="shared" si="10"/>
        <v/>
      </c>
      <c r="N234" s="55" t="str">
        <f t="shared" si="11"/>
        <v/>
      </c>
      <c r="O234" s="55"/>
      <c r="P234" s="55" t="str">
        <f t="shared" si="12"/>
        <v/>
      </c>
      <c r="Q234" s="55" t="str">
        <f t="shared" si="13"/>
        <v/>
      </c>
      <c r="R234" s="55" t="str">
        <f t="shared" si="14"/>
        <v/>
      </c>
    </row>
    <row r="235" spans="1:18" ht="48.75" customHeight="1">
      <c r="A235" s="47"/>
      <c r="B235" s="53"/>
      <c r="C235" s="5"/>
      <c r="D235" s="5"/>
      <c r="E235" s="49"/>
      <c r="F235" s="53"/>
      <c r="G235" s="5"/>
      <c r="H235" s="53"/>
      <c r="I235" s="44"/>
      <c r="J235" s="53"/>
      <c r="K235" s="47"/>
      <c r="L235" s="53"/>
      <c r="M235" s="5" t="str">
        <f t="shared" si="10"/>
        <v/>
      </c>
      <c r="N235" s="55" t="str">
        <f t="shared" si="11"/>
        <v/>
      </c>
      <c r="O235" s="55"/>
      <c r="P235" s="55" t="str">
        <f t="shared" si="12"/>
        <v/>
      </c>
      <c r="Q235" s="55" t="str">
        <f t="shared" si="13"/>
        <v/>
      </c>
      <c r="R235" s="55" t="str">
        <f t="shared" si="14"/>
        <v/>
      </c>
    </row>
    <row r="236" spans="1:18" ht="48.75" customHeight="1">
      <c r="A236" s="47"/>
      <c r="B236" s="53"/>
      <c r="C236" s="5"/>
      <c r="D236" s="5"/>
      <c r="E236" s="49"/>
      <c r="F236" s="53"/>
      <c r="G236" s="5"/>
      <c r="H236" s="53"/>
      <c r="I236" s="44"/>
      <c r="J236" s="53"/>
      <c r="K236" s="47"/>
      <c r="L236" s="53"/>
      <c r="M236" s="5" t="str">
        <f t="shared" si="10"/>
        <v/>
      </c>
      <c r="N236" s="55" t="str">
        <f t="shared" si="11"/>
        <v/>
      </c>
      <c r="O236" s="55"/>
      <c r="P236" s="55" t="str">
        <f t="shared" si="12"/>
        <v/>
      </c>
      <c r="Q236" s="55" t="str">
        <f t="shared" si="13"/>
        <v/>
      </c>
      <c r="R236" s="55" t="str">
        <f t="shared" si="14"/>
        <v/>
      </c>
    </row>
    <row r="237" spans="1:18" ht="48.75" customHeight="1">
      <c r="A237" s="47"/>
      <c r="B237" s="53"/>
      <c r="C237" s="5"/>
      <c r="D237" s="5"/>
      <c r="E237" s="49"/>
      <c r="F237" s="53"/>
      <c r="G237" s="5"/>
      <c r="H237" s="53"/>
      <c r="I237" s="44"/>
      <c r="J237" s="53"/>
      <c r="K237" s="47"/>
      <c r="L237" s="53"/>
      <c r="M237" s="5" t="str">
        <f t="shared" si="10"/>
        <v/>
      </c>
      <c r="N237" s="55" t="str">
        <f t="shared" si="11"/>
        <v/>
      </c>
      <c r="O237" s="55"/>
      <c r="P237" s="55" t="str">
        <f t="shared" si="12"/>
        <v/>
      </c>
      <c r="Q237" s="55" t="str">
        <f t="shared" si="13"/>
        <v/>
      </c>
      <c r="R237" s="55" t="str">
        <f t="shared" si="14"/>
        <v/>
      </c>
    </row>
    <row r="238" spans="1:18" ht="48.75" customHeight="1">
      <c r="A238" s="47"/>
      <c r="B238" s="53"/>
      <c r="C238" s="5"/>
      <c r="D238" s="5"/>
      <c r="E238" s="49"/>
      <c r="F238" s="53"/>
      <c r="G238" s="5"/>
      <c r="H238" s="53"/>
      <c r="I238" s="44"/>
      <c r="J238" s="53"/>
      <c r="K238" s="47"/>
      <c r="L238" s="53"/>
      <c r="M238" s="5" t="str">
        <f t="shared" si="10"/>
        <v/>
      </c>
      <c r="N238" s="55" t="str">
        <f t="shared" si="11"/>
        <v/>
      </c>
      <c r="O238" s="55"/>
      <c r="P238" s="55" t="str">
        <f t="shared" si="12"/>
        <v/>
      </c>
      <c r="Q238" s="55" t="str">
        <f t="shared" si="13"/>
        <v/>
      </c>
      <c r="R238" s="55" t="str">
        <f t="shared" si="14"/>
        <v/>
      </c>
    </row>
    <row r="239" spans="1:18" ht="48.75" customHeight="1">
      <c r="A239" s="47"/>
      <c r="B239" s="53"/>
      <c r="C239" s="5"/>
      <c r="D239" s="5"/>
      <c r="E239" s="49"/>
      <c r="F239" s="53"/>
      <c r="G239" s="5"/>
      <c r="H239" s="53"/>
      <c r="I239" s="44"/>
      <c r="J239" s="53"/>
      <c r="K239" s="47"/>
      <c r="L239" s="53"/>
      <c r="M239" s="5" t="str">
        <f t="shared" si="10"/>
        <v/>
      </c>
      <c r="N239" s="55" t="str">
        <f t="shared" si="11"/>
        <v/>
      </c>
      <c r="O239" s="55"/>
      <c r="P239" s="55" t="str">
        <f t="shared" si="12"/>
        <v/>
      </c>
      <c r="Q239" s="55" t="str">
        <f t="shared" si="13"/>
        <v/>
      </c>
      <c r="R239" s="55" t="str">
        <f t="shared" si="14"/>
        <v/>
      </c>
    </row>
    <row r="240" spans="1:18" ht="48.75" customHeight="1">
      <c r="A240" s="47"/>
      <c r="B240" s="53"/>
      <c r="C240" s="5"/>
      <c r="D240" s="5"/>
      <c r="E240" s="49"/>
      <c r="F240" s="53"/>
      <c r="G240" s="5"/>
      <c r="H240" s="53"/>
      <c r="I240" s="44"/>
      <c r="J240" s="53"/>
      <c r="K240" s="47"/>
      <c r="L240" s="53"/>
      <c r="M240" s="5" t="str">
        <f t="shared" si="10"/>
        <v/>
      </c>
      <c r="N240" s="55" t="str">
        <f t="shared" si="11"/>
        <v/>
      </c>
      <c r="O240" s="55"/>
      <c r="P240" s="55" t="str">
        <f t="shared" si="12"/>
        <v/>
      </c>
      <c r="Q240" s="55" t="str">
        <f t="shared" si="13"/>
        <v/>
      </c>
      <c r="R240" s="55" t="str">
        <f t="shared" si="14"/>
        <v/>
      </c>
    </row>
    <row r="241" spans="1:18" ht="48.75" customHeight="1">
      <c r="A241" s="47"/>
      <c r="B241" s="53"/>
      <c r="C241" s="5"/>
      <c r="D241" s="5"/>
      <c r="E241" s="49"/>
      <c r="F241" s="53"/>
      <c r="G241" s="5"/>
      <c r="H241" s="53"/>
      <c r="I241" s="44"/>
      <c r="J241" s="53"/>
      <c r="K241" s="47"/>
      <c r="L241" s="53"/>
      <c r="M241" s="5" t="str">
        <f t="shared" si="10"/>
        <v/>
      </c>
      <c r="N241" s="55" t="str">
        <f t="shared" si="11"/>
        <v/>
      </c>
      <c r="O241" s="55"/>
      <c r="P241" s="55" t="str">
        <f t="shared" si="12"/>
        <v/>
      </c>
      <c r="Q241" s="55" t="str">
        <f t="shared" si="13"/>
        <v/>
      </c>
      <c r="R241" s="55" t="str">
        <f t="shared" si="14"/>
        <v/>
      </c>
    </row>
    <row r="242" spans="1:18" ht="48.75" customHeight="1">
      <c r="A242" s="47"/>
      <c r="B242" s="53"/>
      <c r="C242" s="5"/>
      <c r="D242" s="5"/>
      <c r="E242" s="49"/>
      <c r="F242" s="53"/>
      <c r="G242" s="5"/>
      <c r="H242" s="53"/>
      <c r="I242" s="44"/>
      <c r="J242" s="53"/>
      <c r="K242" s="47"/>
      <c r="L242" s="53"/>
      <c r="M242" s="5" t="str">
        <f t="shared" si="10"/>
        <v/>
      </c>
      <c r="N242" s="55" t="str">
        <f t="shared" si="11"/>
        <v/>
      </c>
      <c r="O242" s="55"/>
      <c r="P242" s="55" t="str">
        <f t="shared" si="12"/>
        <v/>
      </c>
      <c r="Q242" s="55" t="str">
        <f t="shared" si="13"/>
        <v/>
      </c>
      <c r="R242" s="55" t="str">
        <f t="shared" si="14"/>
        <v/>
      </c>
    </row>
    <row r="243" spans="1:18" ht="48.75" customHeight="1">
      <c r="A243" s="47"/>
      <c r="B243" s="53"/>
      <c r="C243" s="5"/>
      <c r="D243" s="5"/>
      <c r="E243" s="49"/>
      <c r="F243" s="53"/>
      <c r="G243" s="5"/>
      <c r="H243" s="53"/>
      <c r="I243" s="44"/>
      <c r="J243" s="53"/>
      <c r="K243" s="47"/>
      <c r="L243" s="53"/>
      <c r="M243" s="5" t="str">
        <f t="shared" si="10"/>
        <v/>
      </c>
      <c r="N243" s="55" t="str">
        <f t="shared" si="11"/>
        <v/>
      </c>
      <c r="O243" s="55"/>
      <c r="P243" s="55" t="str">
        <f t="shared" si="12"/>
        <v/>
      </c>
      <c r="Q243" s="55" t="str">
        <f t="shared" si="13"/>
        <v/>
      </c>
      <c r="R243" s="55" t="str">
        <f t="shared" si="14"/>
        <v/>
      </c>
    </row>
    <row r="244" spans="1:18" ht="48.75" customHeight="1">
      <c r="A244" s="47"/>
      <c r="B244" s="53"/>
      <c r="C244" s="5"/>
      <c r="D244" s="5"/>
      <c r="E244" s="49"/>
      <c r="F244" s="53"/>
      <c r="G244" s="5"/>
      <c r="H244" s="53"/>
      <c r="I244" s="44"/>
      <c r="J244" s="53"/>
      <c r="K244" s="47"/>
      <c r="L244" s="53"/>
      <c r="M244" s="5" t="str">
        <f t="shared" si="10"/>
        <v/>
      </c>
      <c r="N244" s="55" t="str">
        <f t="shared" si="11"/>
        <v/>
      </c>
      <c r="O244" s="55"/>
      <c r="P244" s="55" t="str">
        <f t="shared" si="12"/>
        <v/>
      </c>
      <c r="Q244" s="55" t="str">
        <f t="shared" si="13"/>
        <v/>
      </c>
      <c r="R244" s="55" t="str">
        <f t="shared" si="14"/>
        <v/>
      </c>
    </row>
    <row r="245" spans="1:18" ht="48.75" customHeight="1">
      <c r="A245" s="47"/>
      <c r="B245" s="53"/>
      <c r="C245" s="5"/>
      <c r="D245" s="5"/>
      <c r="E245" s="49"/>
      <c r="F245" s="53"/>
      <c r="G245" s="5"/>
      <c r="H245" s="53"/>
      <c r="I245" s="44"/>
      <c r="J245" s="53"/>
      <c r="K245" s="47"/>
      <c r="L245" s="53"/>
      <c r="M245" s="5" t="str">
        <f t="shared" si="10"/>
        <v/>
      </c>
      <c r="N245" s="55" t="str">
        <f t="shared" si="11"/>
        <v/>
      </c>
      <c r="O245" s="55"/>
      <c r="P245" s="55" t="str">
        <f t="shared" si="12"/>
        <v/>
      </c>
      <c r="Q245" s="55" t="str">
        <f t="shared" si="13"/>
        <v/>
      </c>
      <c r="R245" s="55" t="str">
        <f t="shared" si="14"/>
        <v/>
      </c>
    </row>
    <row r="246" spans="1:18" ht="48.75" customHeight="1">
      <c r="A246" s="47"/>
      <c r="B246" s="53"/>
      <c r="C246" s="5"/>
      <c r="D246" s="5"/>
      <c r="E246" s="49"/>
      <c r="F246" s="53"/>
      <c r="G246" s="5"/>
      <c r="H246" s="53"/>
      <c r="I246" s="44"/>
      <c r="J246" s="53"/>
      <c r="K246" s="47"/>
      <c r="L246" s="53"/>
      <c r="M246" s="5" t="str">
        <f t="shared" si="10"/>
        <v/>
      </c>
      <c r="N246" s="55" t="str">
        <f t="shared" si="11"/>
        <v/>
      </c>
      <c r="O246" s="55"/>
      <c r="P246" s="55" t="str">
        <f t="shared" si="12"/>
        <v/>
      </c>
      <c r="Q246" s="55" t="str">
        <f t="shared" si="13"/>
        <v/>
      </c>
      <c r="R246" s="55" t="str">
        <f t="shared" si="14"/>
        <v/>
      </c>
    </row>
    <row r="247" spans="1:18" ht="48.75" customHeight="1">
      <c r="A247" s="47"/>
      <c r="B247" s="53"/>
      <c r="C247" s="5"/>
      <c r="D247" s="5"/>
      <c r="E247" s="49"/>
      <c r="F247" s="53"/>
      <c r="G247" s="5"/>
      <c r="H247" s="53"/>
      <c r="I247" s="44"/>
      <c r="J247" s="53"/>
      <c r="K247" s="47"/>
      <c r="L247" s="53"/>
      <c r="M247" s="5" t="str">
        <f t="shared" si="10"/>
        <v/>
      </c>
      <c r="N247" s="55" t="str">
        <f t="shared" si="11"/>
        <v/>
      </c>
      <c r="O247" s="55"/>
      <c r="P247" s="55" t="str">
        <f t="shared" si="12"/>
        <v/>
      </c>
      <c r="Q247" s="55" t="str">
        <f t="shared" si="13"/>
        <v/>
      </c>
      <c r="R247" s="55" t="str">
        <f t="shared" si="14"/>
        <v/>
      </c>
    </row>
    <row r="248" spans="1:18" ht="48.75" customHeight="1">
      <c r="A248" s="47"/>
      <c r="B248" s="53"/>
      <c r="C248" s="5"/>
      <c r="D248" s="5"/>
      <c r="E248" s="49"/>
      <c r="F248" s="53"/>
      <c r="G248" s="5"/>
      <c r="H248" s="53"/>
      <c r="I248" s="44"/>
      <c r="J248" s="53"/>
      <c r="K248" s="47"/>
      <c r="L248" s="53"/>
      <c r="M248" s="5" t="str">
        <f t="shared" si="10"/>
        <v/>
      </c>
      <c r="N248" s="55" t="str">
        <f t="shared" si="11"/>
        <v/>
      </c>
      <c r="O248" s="55"/>
      <c r="P248" s="55" t="str">
        <f t="shared" si="12"/>
        <v/>
      </c>
      <c r="Q248" s="55" t="str">
        <f t="shared" si="13"/>
        <v/>
      </c>
      <c r="R248" s="55" t="str">
        <f t="shared" si="14"/>
        <v/>
      </c>
    </row>
    <row r="249" spans="1:18" ht="48.75" customHeight="1">
      <c r="A249" s="47"/>
      <c r="B249" s="53"/>
      <c r="C249" s="5"/>
      <c r="D249" s="5"/>
      <c r="E249" s="49"/>
      <c r="F249" s="53"/>
      <c r="G249" s="5"/>
      <c r="H249" s="53"/>
      <c r="I249" s="44"/>
      <c r="J249" s="53"/>
      <c r="K249" s="47"/>
      <c r="L249" s="53"/>
      <c r="M249" s="5" t="str">
        <f t="shared" si="10"/>
        <v/>
      </c>
      <c r="N249" s="55" t="str">
        <f t="shared" si="11"/>
        <v/>
      </c>
      <c r="O249" s="55"/>
      <c r="P249" s="55" t="str">
        <f t="shared" si="12"/>
        <v/>
      </c>
      <c r="Q249" s="55" t="str">
        <f t="shared" si="13"/>
        <v/>
      </c>
      <c r="R249" s="55" t="str">
        <f t="shared" si="14"/>
        <v/>
      </c>
    </row>
    <row r="250" spans="1:18" ht="48.75" customHeight="1">
      <c r="A250" s="47"/>
      <c r="B250" s="53"/>
      <c r="C250" s="5"/>
      <c r="D250" s="5"/>
      <c r="E250" s="49"/>
      <c r="F250" s="53"/>
      <c r="G250" s="5"/>
      <c r="H250" s="53"/>
      <c r="I250" s="44"/>
      <c r="J250" s="53"/>
      <c r="K250" s="47"/>
      <c r="L250" s="53"/>
      <c r="M250" s="5" t="str">
        <f t="shared" si="10"/>
        <v/>
      </c>
      <c r="N250" s="55" t="str">
        <f t="shared" si="11"/>
        <v/>
      </c>
      <c r="O250" s="55"/>
      <c r="P250" s="55" t="str">
        <f t="shared" si="12"/>
        <v/>
      </c>
      <c r="Q250" s="55" t="str">
        <f t="shared" si="13"/>
        <v/>
      </c>
      <c r="R250" s="55" t="str">
        <f t="shared" si="14"/>
        <v/>
      </c>
    </row>
    <row r="251" spans="1:18" ht="48.75" customHeight="1">
      <c r="A251" s="47"/>
      <c r="B251" s="53"/>
      <c r="C251" s="5"/>
      <c r="D251" s="5"/>
      <c r="E251" s="49"/>
      <c r="F251" s="53"/>
      <c r="G251" s="5"/>
      <c r="H251" s="53"/>
      <c r="I251" s="44"/>
      <c r="J251" s="53"/>
      <c r="K251" s="47"/>
      <c r="L251" s="53"/>
      <c r="M251" s="5" t="str">
        <f t="shared" si="10"/>
        <v/>
      </c>
      <c r="N251" s="55" t="str">
        <f t="shared" si="11"/>
        <v/>
      </c>
      <c r="O251" s="55"/>
      <c r="P251" s="55" t="str">
        <f t="shared" si="12"/>
        <v/>
      </c>
      <c r="Q251" s="55" t="str">
        <f t="shared" si="13"/>
        <v/>
      </c>
      <c r="R251" s="55" t="str">
        <f t="shared" si="14"/>
        <v/>
      </c>
    </row>
    <row r="252" spans="1:18" ht="48.75" customHeight="1">
      <c r="A252" s="47"/>
      <c r="B252" s="53"/>
      <c r="C252" s="5"/>
      <c r="D252" s="5"/>
      <c r="E252" s="49"/>
      <c r="F252" s="53"/>
      <c r="G252" s="5"/>
      <c r="H252" s="53"/>
      <c r="I252" s="44"/>
      <c r="J252" s="53"/>
      <c r="K252" s="47"/>
      <c r="L252" s="53"/>
      <c r="M252" s="5" t="str">
        <f t="shared" si="10"/>
        <v/>
      </c>
      <c r="N252" s="55" t="str">
        <f t="shared" si="11"/>
        <v/>
      </c>
      <c r="O252" s="55"/>
      <c r="P252" s="55" t="str">
        <f t="shared" si="12"/>
        <v/>
      </c>
      <c r="Q252" s="55" t="str">
        <f t="shared" si="13"/>
        <v/>
      </c>
      <c r="R252" s="55" t="str">
        <f t="shared" si="14"/>
        <v/>
      </c>
    </row>
    <row r="253" spans="1:18" ht="48.75" customHeight="1">
      <c r="A253" s="47"/>
      <c r="B253" s="53"/>
      <c r="C253" s="5"/>
      <c r="D253" s="5"/>
      <c r="E253" s="49"/>
      <c r="F253" s="53"/>
      <c r="G253" s="5"/>
      <c r="H253" s="53"/>
      <c r="I253" s="44"/>
      <c r="J253" s="53"/>
      <c r="K253" s="47"/>
      <c r="L253" s="53"/>
      <c r="M253" s="5" t="str">
        <f t="shared" si="10"/>
        <v/>
      </c>
      <c r="N253" s="55" t="str">
        <f t="shared" si="11"/>
        <v/>
      </c>
      <c r="O253" s="55"/>
      <c r="P253" s="55" t="str">
        <f t="shared" si="12"/>
        <v/>
      </c>
      <c r="Q253" s="55" t="str">
        <f t="shared" si="13"/>
        <v/>
      </c>
      <c r="R253" s="55" t="str">
        <f t="shared" si="14"/>
        <v/>
      </c>
    </row>
    <row r="254" spans="1:18" ht="48.75" customHeight="1">
      <c r="A254" s="47"/>
      <c r="B254" s="53"/>
      <c r="C254" s="5"/>
      <c r="D254" s="5"/>
      <c r="E254" s="49"/>
      <c r="F254" s="53"/>
      <c r="G254" s="5"/>
      <c r="H254" s="53"/>
      <c r="I254" s="44"/>
      <c r="J254" s="53"/>
      <c r="K254" s="47"/>
      <c r="L254" s="53"/>
      <c r="M254" s="5" t="str">
        <f t="shared" si="10"/>
        <v/>
      </c>
      <c r="N254" s="55" t="str">
        <f t="shared" si="11"/>
        <v/>
      </c>
      <c r="O254" s="55"/>
      <c r="P254" s="55" t="str">
        <f t="shared" si="12"/>
        <v/>
      </c>
      <c r="Q254" s="55" t="str">
        <f t="shared" si="13"/>
        <v/>
      </c>
      <c r="R254" s="55" t="str">
        <f t="shared" si="14"/>
        <v/>
      </c>
    </row>
    <row r="255" spans="1:18" ht="48.75" customHeight="1">
      <c r="A255" s="47"/>
      <c r="B255" s="53"/>
      <c r="C255" s="5"/>
      <c r="D255" s="5"/>
      <c r="E255" s="49"/>
      <c r="F255" s="53"/>
      <c r="G255" s="5"/>
      <c r="H255" s="53"/>
      <c r="I255" s="44"/>
      <c r="J255" s="53"/>
      <c r="K255" s="47"/>
      <c r="L255" s="53"/>
      <c r="M255" s="5" t="str">
        <f t="shared" si="10"/>
        <v/>
      </c>
      <c r="N255" s="55" t="str">
        <f t="shared" si="11"/>
        <v/>
      </c>
      <c r="O255" s="55"/>
      <c r="P255" s="55" t="str">
        <f t="shared" si="12"/>
        <v/>
      </c>
      <c r="Q255" s="55" t="str">
        <f t="shared" si="13"/>
        <v/>
      </c>
      <c r="R255" s="55" t="str">
        <f t="shared" si="14"/>
        <v/>
      </c>
    </row>
    <row r="256" spans="1:18" ht="48.75" customHeight="1">
      <c r="A256" s="47"/>
      <c r="B256" s="53"/>
      <c r="C256" s="5"/>
      <c r="D256" s="5"/>
      <c r="E256" s="49"/>
      <c r="F256" s="53"/>
      <c r="G256" s="5"/>
      <c r="H256" s="53"/>
      <c r="I256" s="44"/>
      <c r="J256" s="53"/>
      <c r="K256" s="47"/>
      <c r="L256" s="53"/>
      <c r="M256" s="5" t="str">
        <f t="shared" si="10"/>
        <v/>
      </c>
      <c r="N256" s="55" t="str">
        <f t="shared" si="11"/>
        <v/>
      </c>
      <c r="O256" s="55"/>
      <c r="P256" s="55" t="str">
        <f t="shared" si="12"/>
        <v/>
      </c>
      <c r="Q256" s="55" t="str">
        <f t="shared" si="13"/>
        <v/>
      </c>
      <c r="R256" s="55" t="str">
        <f t="shared" si="14"/>
        <v/>
      </c>
    </row>
    <row r="257" spans="1:18" ht="48.75" customHeight="1">
      <c r="A257" s="47"/>
      <c r="B257" s="53"/>
      <c r="C257" s="5"/>
      <c r="D257" s="5"/>
      <c r="E257" s="49"/>
      <c r="F257" s="53"/>
      <c r="G257" s="5"/>
      <c r="H257" s="53"/>
      <c r="I257" s="44"/>
      <c r="J257" s="53"/>
      <c r="K257" s="47"/>
      <c r="L257" s="53"/>
      <c r="M257" s="5" t="str">
        <f t="shared" si="10"/>
        <v/>
      </c>
      <c r="N257" s="55" t="str">
        <f t="shared" si="11"/>
        <v/>
      </c>
      <c r="O257" s="55"/>
      <c r="P257" s="55" t="str">
        <f t="shared" si="12"/>
        <v/>
      </c>
      <c r="Q257" s="55" t="str">
        <f t="shared" si="13"/>
        <v/>
      </c>
      <c r="R257" s="55" t="str">
        <f t="shared" si="14"/>
        <v/>
      </c>
    </row>
    <row r="258" spans="1:18" ht="48.75" customHeight="1">
      <c r="A258" s="47"/>
      <c r="B258" s="53"/>
      <c r="C258" s="5"/>
      <c r="D258" s="5"/>
      <c r="E258" s="49"/>
      <c r="F258" s="53"/>
      <c r="G258" s="5"/>
      <c r="H258" s="53"/>
      <c r="I258" s="44"/>
      <c r="J258" s="53"/>
      <c r="K258" s="47"/>
      <c r="L258" s="53"/>
      <c r="M258" s="5" t="str">
        <f t="shared" si="10"/>
        <v/>
      </c>
      <c r="N258" s="55" t="str">
        <f t="shared" si="11"/>
        <v/>
      </c>
      <c r="O258" s="55"/>
      <c r="P258" s="55" t="str">
        <f t="shared" si="12"/>
        <v/>
      </c>
      <c r="Q258" s="55" t="str">
        <f t="shared" si="13"/>
        <v/>
      </c>
      <c r="R258" s="55" t="str">
        <f t="shared" si="14"/>
        <v/>
      </c>
    </row>
    <row r="259" spans="1:18" ht="48.75" customHeight="1">
      <c r="A259" s="47"/>
      <c r="B259" s="53"/>
      <c r="C259" s="5"/>
      <c r="D259" s="5"/>
      <c r="E259" s="49"/>
      <c r="F259" s="53"/>
      <c r="G259" s="5"/>
      <c r="H259" s="53"/>
      <c r="I259" s="44"/>
      <c r="J259" s="53"/>
      <c r="K259" s="47"/>
      <c r="L259" s="53"/>
      <c r="M259" s="5" t="str">
        <f t="shared" si="10"/>
        <v/>
      </c>
      <c r="N259" s="55" t="str">
        <f t="shared" si="11"/>
        <v/>
      </c>
      <c r="O259" s="55"/>
      <c r="P259" s="55" t="str">
        <f t="shared" si="12"/>
        <v/>
      </c>
      <c r="Q259" s="55" t="str">
        <f t="shared" si="13"/>
        <v/>
      </c>
      <c r="R259" s="55" t="str">
        <f t="shared" si="14"/>
        <v/>
      </c>
    </row>
    <row r="260" spans="1:18" ht="48.75" customHeight="1">
      <c r="A260" s="47"/>
      <c r="B260" s="53"/>
      <c r="C260" s="5"/>
      <c r="D260" s="5"/>
      <c r="E260" s="49"/>
      <c r="F260" s="53"/>
      <c r="G260" s="5"/>
      <c r="H260" s="53"/>
      <c r="I260" s="44"/>
      <c r="J260" s="53"/>
      <c r="K260" s="47"/>
      <c r="L260" s="53"/>
      <c r="M260" s="5" t="str">
        <f t="shared" si="10"/>
        <v/>
      </c>
      <c r="N260" s="55" t="str">
        <f t="shared" si="11"/>
        <v/>
      </c>
      <c r="O260" s="55"/>
      <c r="P260" s="55" t="str">
        <f t="shared" si="12"/>
        <v/>
      </c>
      <c r="Q260" s="55" t="str">
        <f t="shared" si="13"/>
        <v/>
      </c>
      <c r="R260" s="55" t="str">
        <f t="shared" si="14"/>
        <v/>
      </c>
    </row>
    <row r="261" spans="1:18" ht="48.75" customHeight="1">
      <c r="A261" s="47"/>
      <c r="B261" s="53"/>
      <c r="C261" s="5"/>
      <c r="D261" s="5"/>
      <c r="E261" s="49"/>
      <c r="F261" s="53"/>
      <c r="G261" s="5"/>
      <c r="H261" s="53"/>
      <c r="I261" s="44"/>
      <c r="J261" s="53"/>
      <c r="K261" s="47"/>
      <c r="L261" s="53"/>
      <c r="M261" s="5" t="str">
        <f t="shared" si="10"/>
        <v/>
      </c>
      <c r="N261" s="55" t="str">
        <f t="shared" si="11"/>
        <v/>
      </c>
      <c r="O261" s="55"/>
      <c r="P261" s="55" t="str">
        <f t="shared" si="12"/>
        <v/>
      </c>
      <c r="Q261" s="55" t="str">
        <f t="shared" si="13"/>
        <v/>
      </c>
      <c r="R261" s="55" t="str">
        <f t="shared" si="14"/>
        <v/>
      </c>
    </row>
    <row r="262" spans="1:18" ht="48.75" customHeight="1">
      <c r="A262" s="47"/>
      <c r="B262" s="53"/>
      <c r="C262" s="5"/>
      <c r="D262" s="5"/>
      <c r="E262" s="49"/>
      <c r="F262" s="53"/>
      <c r="G262" s="5"/>
      <c r="H262" s="53"/>
      <c r="I262" s="44"/>
      <c r="J262" s="53"/>
      <c r="K262" s="47"/>
      <c r="L262" s="53"/>
      <c r="M262" s="5" t="str">
        <f t="shared" si="10"/>
        <v/>
      </c>
      <c r="N262" s="55" t="str">
        <f t="shared" si="11"/>
        <v/>
      </c>
      <c r="O262" s="55"/>
      <c r="P262" s="55" t="str">
        <f t="shared" si="12"/>
        <v/>
      </c>
      <c r="Q262" s="55" t="str">
        <f t="shared" si="13"/>
        <v/>
      </c>
      <c r="R262" s="55" t="str">
        <f t="shared" si="14"/>
        <v/>
      </c>
    </row>
    <row r="263" spans="1:18" ht="48.75" customHeight="1">
      <c r="A263" s="47"/>
      <c r="B263" s="53"/>
      <c r="C263" s="5"/>
      <c r="D263" s="5"/>
      <c r="E263" s="49"/>
      <c r="F263" s="53"/>
      <c r="G263" s="5"/>
      <c r="H263" s="53"/>
      <c r="I263" s="44"/>
      <c r="J263" s="53"/>
      <c r="K263" s="47"/>
      <c r="L263" s="53"/>
      <c r="M263" s="5" t="str">
        <f t="shared" si="10"/>
        <v/>
      </c>
      <c r="N263" s="55" t="str">
        <f t="shared" si="11"/>
        <v/>
      </c>
      <c r="O263" s="55"/>
      <c r="P263" s="55" t="str">
        <f t="shared" si="12"/>
        <v/>
      </c>
      <c r="Q263" s="55" t="str">
        <f t="shared" si="13"/>
        <v/>
      </c>
      <c r="R263" s="55" t="str">
        <f t="shared" si="14"/>
        <v/>
      </c>
    </row>
    <row r="264" spans="1:18" ht="48.75" customHeight="1">
      <c r="A264" s="47"/>
      <c r="B264" s="53"/>
      <c r="C264" s="5"/>
      <c r="D264" s="5"/>
      <c r="E264" s="49"/>
      <c r="F264" s="53"/>
      <c r="G264" s="5"/>
      <c r="H264" s="53"/>
      <c r="I264" s="44"/>
      <c r="J264" s="53"/>
      <c r="K264" s="47"/>
      <c r="L264" s="53"/>
      <c r="M264" s="5" t="str">
        <f t="shared" si="10"/>
        <v/>
      </c>
      <c r="N264" s="55" t="str">
        <f t="shared" si="11"/>
        <v/>
      </c>
      <c r="O264" s="55"/>
      <c r="P264" s="55" t="str">
        <f t="shared" si="12"/>
        <v/>
      </c>
      <c r="Q264" s="55" t="str">
        <f t="shared" si="13"/>
        <v/>
      </c>
      <c r="R264" s="55" t="str">
        <f t="shared" si="14"/>
        <v/>
      </c>
    </row>
    <row r="265" spans="1:18" ht="48.75" customHeight="1">
      <c r="A265" s="47"/>
      <c r="B265" s="53"/>
      <c r="C265" s="5"/>
      <c r="D265" s="5"/>
      <c r="E265" s="49"/>
      <c r="F265" s="53"/>
      <c r="G265" s="5"/>
      <c r="H265" s="53"/>
      <c r="I265" s="44"/>
      <c r="J265" s="53"/>
      <c r="K265" s="47"/>
      <c r="L265" s="53"/>
      <c r="M265" s="5" t="str">
        <f t="shared" si="10"/>
        <v/>
      </c>
      <c r="N265" s="55" t="str">
        <f t="shared" si="11"/>
        <v/>
      </c>
      <c r="O265" s="55"/>
      <c r="P265" s="55" t="str">
        <f t="shared" si="12"/>
        <v/>
      </c>
      <c r="Q265" s="55" t="str">
        <f t="shared" si="13"/>
        <v/>
      </c>
      <c r="R265" s="55" t="str">
        <f t="shared" si="14"/>
        <v/>
      </c>
    </row>
    <row r="266" spans="1:18" ht="48.75" customHeight="1">
      <c r="A266" s="47"/>
      <c r="B266" s="53"/>
      <c r="C266" s="5"/>
      <c r="D266" s="5"/>
      <c r="E266" s="49"/>
      <c r="F266" s="53"/>
      <c r="G266" s="5"/>
      <c r="H266" s="53"/>
      <c r="I266" s="44"/>
      <c r="J266" s="53"/>
      <c r="K266" s="47"/>
      <c r="L266" s="53"/>
      <c r="M266" s="5" t="str">
        <f t="shared" si="10"/>
        <v/>
      </c>
      <c r="N266" s="55" t="str">
        <f t="shared" si="11"/>
        <v/>
      </c>
      <c r="O266" s="55"/>
      <c r="P266" s="55" t="str">
        <f t="shared" si="12"/>
        <v/>
      </c>
      <c r="Q266" s="55" t="str">
        <f t="shared" si="13"/>
        <v/>
      </c>
      <c r="R266" s="55" t="str">
        <f t="shared" si="14"/>
        <v/>
      </c>
    </row>
    <row r="267" spans="1:18" ht="48.75" customHeight="1">
      <c r="A267" s="47"/>
      <c r="B267" s="53"/>
      <c r="C267" s="5"/>
      <c r="D267" s="5"/>
      <c r="E267" s="49"/>
      <c r="F267" s="53"/>
      <c r="G267" s="5"/>
      <c r="H267" s="53"/>
      <c r="I267" s="44"/>
      <c r="J267" s="53"/>
      <c r="K267" s="47"/>
      <c r="L267" s="53"/>
      <c r="M267" s="5" t="str">
        <f t="shared" si="10"/>
        <v/>
      </c>
      <c r="N267" s="55" t="str">
        <f t="shared" si="11"/>
        <v/>
      </c>
      <c r="O267" s="55"/>
      <c r="P267" s="55" t="str">
        <f t="shared" si="12"/>
        <v/>
      </c>
      <c r="Q267" s="55" t="str">
        <f t="shared" si="13"/>
        <v/>
      </c>
      <c r="R267" s="55" t="str">
        <f t="shared" si="14"/>
        <v/>
      </c>
    </row>
    <row r="268" spans="1:18" ht="48.75" customHeight="1">
      <c r="A268" s="47"/>
      <c r="B268" s="53"/>
      <c r="C268" s="5"/>
      <c r="D268" s="5"/>
      <c r="E268" s="49"/>
      <c r="F268" s="53"/>
      <c r="G268" s="5"/>
      <c r="H268" s="53"/>
      <c r="I268" s="44"/>
      <c r="J268" s="53"/>
      <c r="K268" s="47"/>
      <c r="L268" s="53"/>
      <c r="M268" s="5" t="str">
        <f t="shared" si="10"/>
        <v/>
      </c>
      <c r="N268" s="55" t="str">
        <f t="shared" si="11"/>
        <v/>
      </c>
      <c r="O268" s="55"/>
      <c r="P268" s="55" t="str">
        <f t="shared" si="12"/>
        <v/>
      </c>
      <c r="Q268" s="55" t="str">
        <f t="shared" si="13"/>
        <v/>
      </c>
      <c r="R268" s="55" t="str">
        <f t="shared" si="14"/>
        <v/>
      </c>
    </row>
    <row r="269" spans="1:18" ht="48.75" customHeight="1">
      <c r="A269" s="47"/>
      <c r="B269" s="53"/>
      <c r="C269" s="5"/>
      <c r="D269" s="5"/>
      <c r="E269" s="49"/>
      <c r="F269" s="53"/>
      <c r="G269" s="5"/>
      <c r="H269" s="53"/>
      <c r="I269" s="44"/>
      <c r="J269" s="53"/>
      <c r="K269" s="47"/>
      <c r="L269" s="53"/>
      <c r="M269" s="5" t="str">
        <f t="shared" si="10"/>
        <v/>
      </c>
      <c r="N269" s="55" t="str">
        <f t="shared" si="11"/>
        <v/>
      </c>
      <c r="O269" s="55"/>
      <c r="P269" s="55" t="str">
        <f t="shared" si="12"/>
        <v/>
      </c>
      <c r="Q269" s="55" t="str">
        <f t="shared" si="13"/>
        <v/>
      </c>
      <c r="R269" s="55" t="str">
        <f t="shared" si="14"/>
        <v/>
      </c>
    </row>
    <row r="270" spans="1:18" ht="48.75" customHeight="1">
      <c r="A270" s="47"/>
      <c r="B270" s="53"/>
      <c r="C270" s="5"/>
      <c r="D270" s="5"/>
      <c r="E270" s="49"/>
      <c r="F270" s="53"/>
      <c r="G270" s="5"/>
      <c r="H270" s="53"/>
      <c r="I270" s="44"/>
      <c r="J270" s="53"/>
      <c r="K270" s="47"/>
      <c r="L270" s="53"/>
      <c r="M270" s="5" t="str">
        <f t="shared" si="10"/>
        <v/>
      </c>
      <c r="N270" s="55" t="str">
        <f t="shared" si="11"/>
        <v/>
      </c>
      <c r="O270" s="55"/>
      <c r="P270" s="55" t="str">
        <f t="shared" si="12"/>
        <v/>
      </c>
      <c r="Q270" s="55" t="str">
        <f t="shared" si="13"/>
        <v/>
      </c>
      <c r="R270" s="55" t="str">
        <f t="shared" si="14"/>
        <v/>
      </c>
    </row>
    <row r="271" spans="1:18" ht="48.75" customHeight="1">
      <c r="A271" s="47"/>
      <c r="B271" s="53"/>
      <c r="C271" s="5"/>
      <c r="D271" s="5"/>
      <c r="E271" s="49"/>
      <c r="F271" s="53"/>
      <c r="G271" s="5"/>
      <c r="H271" s="53"/>
      <c r="I271" s="44"/>
      <c r="J271" s="53"/>
      <c r="K271" s="47"/>
      <c r="L271" s="53"/>
      <c r="M271" s="5" t="str">
        <f t="shared" si="10"/>
        <v/>
      </c>
      <c r="N271" s="55" t="str">
        <f t="shared" si="11"/>
        <v/>
      </c>
      <c r="O271" s="55"/>
      <c r="P271" s="55" t="str">
        <f t="shared" si="12"/>
        <v/>
      </c>
      <c r="Q271" s="55" t="str">
        <f t="shared" si="13"/>
        <v/>
      </c>
      <c r="R271" s="55" t="str">
        <f t="shared" si="14"/>
        <v/>
      </c>
    </row>
    <row r="272" spans="1:18" ht="48.75" customHeight="1">
      <c r="A272" s="47"/>
      <c r="B272" s="53"/>
      <c r="C272" s="5"/>
      <c r="D272" s="5"/>
      <c r="E272" s="49"/>
      <c r="F272" s="53"/>
      <c r="G272" s="5"/>
      <c r="H272" s="53"/>
      <c r="I272" s="44"/>
      <c r="J272" s="53"/>
      <c r="K272" s="47"/>
      <c r="L272" s="53"/>
      <c r="M272" s="5" t="str">
        <f t="shared" si="10"/>
        <v/>
      </c>
      <c r="N272" s="55" t="str">
        <f t="shared" si="11"/>
        <v/>
      </c>
      <c r="O272" s="55"/>
      <c r="P272" s="55" t="str">
        <f t="shared" si="12"/>
        <v/>
      </c>
      <c r="Q272" s="55" t="str">
        <f t="shared" si="13"/>
        <v/>
      </c>
      <c r="R272" s="55" t="str">
        <f t="shared" si="14"/>
        <v/>
      </c>
    </row>
    <row r="273" spans="1:18" ht="48.75" customHeight="1">
      <c r="A273" s="47"/>
      <c r="B273" s="53"/>
      <c r="C273" s="5"/>
      <c r="D273" s="5"/>
      <c r="E273" s="49"/>
      <c r="F273" s="53"/>
      <c r="G273" s="5"/>
      <c r="H273" s="53"/>
      <c r="I273" s="44"/>
      <c r="J273" s="53"/>
      <c r="K273" s="47"/>
      <c r="L273" s="53"/>
      <c r="M273" s="5" t="str">
        <f t="shared" si="10"/>
        <v/>
      </c>
      <c r="N273" s="55" t="str">
        <f t="shared" si="11"/>
        <v/>
      </c>
      <c r="O273" s="55"/>
      <c r="P273" s="55" t="str">
        <f t="shared" si="12"/>
        <v/>
      </c>
      <c r="Q273" s="55" t="str">
        <f t="shared" si="13"/>
        <v/>
      </c>
      <c r="R273" s="55" t="str">
        <f t="shared" si="14"/>
        <v/>
      </c>
    </row>
    <row r="274" spans="1:18" ht="48.75" customHeight="1">
      <c r="A274" s="47"/>
      <c r="B274" s="53"/>
      <c r="C274" s="5"/>
      <c r="D274" s="5"/>
      <c r="E274" s="49"/>
      <c r="F274" s="53"/>
      <c r="G274" s="5"/>
      <c r="H274" s="53"/>
      <c r="I274" s="44"/>
      <c r="J274" s="53"/>
      <c r="K274" s="47"/>
      <c r="L274" s="53"/>
      <c r="M274" s="5" t="str">
        <f t="shared" si="10"/>
        <v/>
      </c>
      <c r="N274" s="55" t="str">
        <f t="shared" si="11"/>
        <v/>
      </c>
      <c r="O274" s="55"/>
      <c r="P274" s="55" t="str">
        <f t="shared" si="12"/>
        <v/>
      </c>
      <c r="Q274" s="55" t="str">
        <f t="shared" si="13"/>
        <v/>
      </c>
      <c r="R274" s="55" t="str">
        <f t="shared" si="14"/>
        <v/>
      </c>
    </row>
    <row r="275" spans="1:18" ht="48.75" customHeight="1">
      <c r="A275" s="47"/>
      <c r="B275" s="53"/>
      <c r="C275" s="5"/>
      <c r="D275" s="5"/>
      <c r="E275" s="49"/>
      <c r="F275" s="53"/>
      <c r="G275" s="5"/>
      <c r="H275" s="53"/>
      <c r="I275" s="44"/>
      <c r="J275" s="53"/>
      <c r="K275" s="47"/>
      <c r="L275" s="53"/>
      <c r="M275" s="5" t="str">
        <f t="shared" si="10"/>
        <v/>
      </c>
      <c r="N275" s="55" t="str">
        <f t="shared" si="11"/>
        <v/>
      </c>
      <c r="O275" s="55"/>
      <c r="P275" s="55" t="str">
        <f t="shared" si="12"/>
        <v/>
      </c>
      <c r="Q275" s="55" t="str">
        <f t="shared" si="13"/>
        <v/>
      </c>
      <c r="R275" s="55" t="str">
        <f t="shared" si="14"/>
        <v/>
      </c>
    </row>
    <row r="276" spans="1:18" ht="48.75" customHeight="1">
      <c r="A276" s="47"/>
      <c r="B276" s="53"/>
      <c r="C276" s="5"/>
      <c r="D276" s="5"/>
      <c r="E276" s="49"/>
      <c r="F276" s="53"/>
      <c r="G276" s="5"/>
      <c r="H276" s="53"/>
      <c r="I276" s="44"/>
      <c r="J276" s="53"/>
      <c r="K276" s="47"/>
      <c r="L276" s="53"/>
      <c r="M276" s="5" t="str">
        <f t="shared" si="10"/>
        <v/>
      </c>
      <c r="N276" s="55" t="str">
        <f t="shared" si="11"/>
        <v/>
      </c>
      <c r="O276" s="55"/>
      <c r="P276" s="55" t="str">
        <f t="shared" si="12"/>
        <v/>
      </c>
      <c r="Q276" s="55" t="str">
        <f t="shared" si="13"/>
        <v/>
      </c>
      <c r="R276" s="55" t="str">
        <f t="shared" si="14"/>
        <v/>
      </c>
    </row>
    <row r="277" spans="1:18" ht="48.75" customHeight="1">
      <c r="A277" s="47"/>
      <c r="B277" s="53"/>
      <c r="C277" s="5"/>
      <c r="D277" s="5"/>
      <c r="E277" s="49"/>
      <c r="F277" s="53"/>
      <c r="G277" s="5"/>
      <c r="H277" s="53"/>
      <c r="I277" s="44"/>
      <c r="J277" s="53"/>
      <c r="K277" s="47"/>
      <c r="L277" s="53"/>
      <c r="M277" s="5" t="str">
        <f t="shared" si="10"/>
        <v/>
      </c>
      <c r="N277" s="55" t="str">
        <f t="shared" si="11"/>
        <v/>
      </c>
      <c r="O277" s="55"/>
      <c r="P277" s="55" t="str">
        <f t="shared" si="12"/>
        <v/>
      </c>
      <c r="Q277" s="55" t="str">
        <f t="shared" si="13"/>
        <v/>
      </c>
      <c r="R277" s="55" t="str">
        <f t="shared" si="14"/>
        <v/>
      </c>
    </row>
    <row r="278" spans="1:18" ht="48.75" customHeight="1">
      <c r="A278" s="47"/>
      <c r="B278" s="53"/>
      <c r="C278" s="5"/>
      <c r="D278" s="5"/>
      <c r="E278" s="49"/>
      <c r="F278" s="53"/>
      <c r="G278" s="5"/>
      <c r="H278" s="53"/>
      <c r="I278" s="44"/>
      <c r="J278" s="53"/>
      <c r="K278" s="47"/>
      <c r="L278" s="53"/>
      <c r="M278" s="5" t="str">
        <f t="shared" si="10"/>
        <v/>
      </c>
      <c r="N278" s="55" t="str">
        <f t="shared" si="11"/>
        <v/>
      </c>
      <c r="O278" s="55"/>
      <c r="P278" s="55" t="str">
        <f t="shared" si="12"/>
        <v/>
      </c>
      <c r="Q278" s="55" t="str">
        <f t="shared" si="13"/>
        <v/>
      </c>
      <c r="R278" s="55" t="str">
        <f t="shared" si="14"/>
        <v/>
      </c>
    </row>
    <row r="279" spans="1:18" ht="48.75" customHeight="1">
      <c r="A279" s="47"/>
      <c r="B279" s="53"/>
      <c r="C279" s="5"/>
      <c r="D279" s="5"/>
      <c r="E279" s="49"/>
      <c r="F279" s="53"/>
      <c r="G279" s="5"/>
      <c r="H279" s="53"/>
      <c r="I279" s="44"/>
      <c r="J279" s="53"/>
      <c r="K279" s="47"/>
      <c r="L279" s="53"/>
      <c r="M279" s="5" t="str">
        <f t="shared" si="10"/>
        <v/>
      </c>
      <c r="N279" s="55" t="str">
        <f t="shared" si="11"/>
        <v/>
      </c>
      <c r="O279" s="55"/>
      <c r="P279" s="55" t="str">
        <f t="shared" si="12"/>
        <v/>
      </c>
      <c r="Q279" s="55" t="str">
        <f t="shared" si="13"/>
        <v/>
      </c>
      <c r="R279" s="55" t="str">
        <f t="shared" si="14"/>
        <v/>
      </c>
    </row>
    <row r="280" spans="1:18" ht="48.75" customHeight="1">
      <c r="A280" s="47"/>
      <c r="B280" s="53"/>
      <c r="C280" s="5"/>
      <c r="D280" s="5"/>
      <c r="E280" s="49"/>
      <c r="F280" s="53"/>
      <c r="G280" s="5"/>
      <c r="H280" s="53"/>
      <c r="I280" s="44"/>
      <c r="J280" s="53"/>
      <c r="K280" s="47"/>
      <c r="L280" s="53"/>
      <c r="M280" s="5" t="str">
        <f t="shared" si="10"/>
        <v/>
      </c>
      <c r="N280" s="55" t="str">
        <f t="shared" si="11"/>
        <v/>
      </c>
      <c r="O280" s="55"/>
      <c r="P280" s="55" t="str">
        <f t="shared" si="12"/>
        <v/>
      </c>
      <c r="Q280" s="55" t="str">
        <f t="shared" si="13"/>
        <v/>
      </c>
      <c r="R280" s="55" t="str">
        <f t="shared" si="14"/>
        <v/>
      </c>
    </row>
    <row r="281" spans="1:18" ht="48.75" customHeight="1">
      <c r="A281" s="47"/>
      <c r="B281" s="53"/>
      <c r="C281" s="5"/>
      <c r="D281" s="5"/>
      <c r="E281" s="49"/>
      <c r="F281" s="53"/>
      <c r="G281" s="5"/>
      <c r="H281" s="53"/>
      <c r="I281" s="44"/>
      <c r="J281" s="53"/>
      <c r="K281" s="47"/>
      <c r="L281" s="53"/>
      <c r="M281" s="5" t="str">
        <f t="shared" si="10"/>
        <v/>
      </c>
      <c r="N281" s="55" t="str">
        <f t="shared" si="11"/>
        <v/>
      </c>
      <c r="O281" s="55"/>
      <c r="P281" s="55" t="str">
        <f t="shared" si="12"/>
        <v/>
      </c>
      <c r="Q281" s="55" t="str">
        <f t="shared" si="13"/>
        <v/>
      </c>
      <c r="R281" s="55" t="str">
        <f t="shared" si="14"/>
        <v/>
      </c>
    </row>
    <row r="282" spans="1:18" ht="48.75" customHeight="1">
      <c r="A282" s="47"/>
      <c r="B282" s="53"/>
      <c r="C282" s="5"/>
      <c r="D282" s="5"/>
      <c r="E282" s="49"/>
      <c r="F282" s="53"/>
      <c r="G282" s="5"/>
      <c r="H282" s="53"/>
      <c r="I282" s="44"/>
      <c r="J282" s="53"/>
      <c r="K282" s="47"/>
      <c r="L282" s="53"/>
      <c r="M282" s="5" t="str">
        <f t="shared" si="10"/>
        <v/>
      </c>
      <c r="N282" s="55" t="str">
        <f t="shared" si="11"/>
        <v/>
      </c>
      <c r="O282" s="55"/>
      <c r="P282" s="55" t="str">
        <f t="shared" si="12"/>
        <v/>
      </c>
      <c r="Q282" s="55" t="str">
        <f t="shared" si="13"/>
        <v/>
      </c>
      <c r="R282" s="55" t="str">
        <f t="shared" si="14"/>
        <v/>
      </c>
    </row>
    <row r="283" spans="1:18" ht="48.75" customHeight="1">
      <c r="A283" s="47"/>
      <c r="B283" s="53"/>
      <c r="C283" s="5"/>
      <c r="D283" s="5"/>
      <c r="E283" s="49"/>
      <c r="F283" s="53"/>
      <c r="G283" s="5"/>
      <c r="H283" s="53"/>
      <c r="I283" s="44"/>
      <c r="J283" s="53"/>
      <c r="K283" s="47"/>
      <c r="L283" s="53"/>
      <c r="M283" s="5" t="str">
        <f t="shared" si="10"/>
        <v/>
      </c>
      <c r="N283" s="55" t="str">
        <f t="shared" si="11"/>
        <v/>
      </c>
      <c r="O283" s="55"/>
      <c r="P283" s="55" t="str">
        <f t="shared" si="12"/>
        <v/>
      </c>
      <c r="Q283" s="55" t="str">
        <f t="shared" si="13"/>
        <v/>
      </c>
      <c r="R283" s="55" t="str">
        <f t="shared" si="14"/>
        <v/>
      </c>
    </row>
    <row r="284" spans="1:18" ht="48.75" customHeight="1">
      <c r="A284" s="47"/>
      <c r="B284" s="53"/>
      <c r="C284" s="5"/>
      <c r="D284" s="5"/>
      <c r="E284" s="49"/>
      <c r="F284" s="53"/>
      <c r="G284" s="5"/>
      <c r="H284" s="53"/>
      <c r="I284" s="44"/>
      <c r="J284" s="53"/>
      <c r="K284" s="47"/>
      <c r="L284" s="53"/>
      <c r="M284" s="5" t="str">
        <f t="shared" si="10"/>
        <v/>
      </c>
      <c r="N284" s="55" t="str">
        <f t="shared" si="11"/>
        <v/>
      </c>
      <c r="O284" s="55"/>
      <c r="P284" s="55" t="str">
        <f t="shared" si="12"/>
        <v/>
      </c>
      <c r="Q284" s="55" t="str">
        <f t="shared" si="13"/>
        <v/>
      </c>
      <c r="R284" s="55" t="str">
        <f t="shared" si="14"/>
        <v/>
      </c>
    </row>
    <row r="285" spans="1:18" ht="48.75" customHeight="1">
      <c r="A285" s="47"/>
      <c r="B285" s="53"/>
      <c r="C285" s="5"/>
      <c r="D285" s="5"/>
      <c r="E285" s="49"/>
      <c r="F285" s="53"/>
      <c r="G285" s="5"/>
      <c r="H285" s="53"/>
      <c r="I285" s="44"/>
      <c r="J285" s="53"/>
      <c r="K285" s="47"/>
      <c r="L285" s="53"/>
      <c r="M285" s="5" t="str">
        <f t="shared" si="10"/>
        <v/>
      </c>
      <c r="N285" s="55" t="str">
        <f t="shared" si="11"/>
        <v/>
      </c>
      <c r="O285" s="55"/>
      <c r="P285" s="55" t="str">
        <f t="shared" si="12"/>
        <v/>
      </c>
      <c r="Q285" s="55" t="str">
        <f t="shared" si="13"/>
        <v/>
      </c>
      <c r="R285" s="55" t="str">
        <f t="shared" si="14"/>
        <v/>
      </c>
    </row>
    <row r="286" spans="1:18" ht="48.75" customHeight="1">
      <c r="A286" s="47"/>
      <c r="B286" s="53"/>
      <c r="C286" s="5"/>
      <c r="D286" s="5"/>
      <c r="E286" s="49"/>
      <c r="F286" s="53"/>
      <c r="G286" s="5"/>
      <c r="H286" s="53"/>
      <c r="I286" s="44"/>
      <c r="J286" s="53"/>
      <c r="K286" s="47"/>
      <c r="L286" s="53"/>
      <c r="M286" s="5" t="str">
        <f t="shared" si="10"/>
        <v/>
      </c>
      <c r="N286" s="55" t="str">
        <f t="shared" si="11"/>
        <v/>
      </c>
      <c r="O286" s="55"/>
      <c r="P286" s="55" t="str">
        <f t="shared" si="12"/>
        <v/>
      </c>
      <c r="Q286" s="55" t="str">
        <f t="shared" si="13"/>
        <v/>
      </c>
      <c r="R286" s="55" t="str">
        <f t="shared" si="14"/>
        <v/>
      </c>
    </row>
    <row r="287" spans="1:18" ht="48.75" customHeight="1">
      <c r="A287" s="47"/>
      <c r="B287" s="53"/>
      <c r="C287" s="5"/>
      <c r="D287" s="5"/>
      <c r="E287" s="49"/>
      <c r="F287" s="53"/>
      <c r="G287" s="5"/>
      <c r="H287" s="53"/>
      <c r="I287" s="44"/>
      <c r="J287" s="53"/>
      <c r="K287" s="47"/>
      <c r="L287" s="53"/>
      <c r="M287" s="5" t="str">
        <f t="shared" si="10"/>
        <v/>
      </c>
      <c r="N287" s="55" t="str">
        <f t="shared" si="11"/>
        <v/>
      </c>
      <c r="O287" s="55"/>
      <c r="P287" s="55" t="str">
        <f t="shared" si="12"/>
        <v/>
      </c>
      <c r="Q287" s="55" t="str">
        <f t="shared" si="13"/>
        <v/>
      </c>
      <c r="R287" s="55" t="str">
        <f t="shared" si="14"/>
        <v/>
      </c>
    </row>
    <row r="288" spans="1:18" ht="48.75" customHeight="1">
      <c r="A288" s="47"/>
      <c r="B288" s="53"/>
      <c r="C288" s="5"/>
      <c r="D288" s="5"/>
      <c r="E288" s="49"/>
      <c r="F288" s="53"/>
      <c r="G288" s="5"/>
      <c r="H288" s="53"/>
      <c r="I288" s="44"/>
      <c r="J288" s="53"/>
      <c r="K288" s="47"/>
      <c r="L288" s="53"/>
      <c r="M288" s="5" t="str">
        <f t="shared" si="10"/>
        <v/>
      </c>
      <c r="N288" s="55" t="str">
        <f t="shared" si="11"/>
        <v/>
      </c>
      <c r="O288" s="55"/>
      <c r="P288" s="55" t="str">
        <f t="shared" si="12"/>
        <v/>
      </c>
      <c r="Q288" s="55" t="str">
        <f t="shared" si="13"/>
        <v/>
      </c>
      <c r="R288" s="55" t="str">
        <f t="shared" si="14"/>
        <v/>
      </c>
    </row>
    <row r="289" spans="1:18" ht="48.75" customHeight="1">
      <c r="A289" s="47"/>
      <c r="B289" s="53"/>
      <c r="C289" s="5"/>
      <c r="D289" s="5"/>
      <c r="E289" s="49"/>
      <c r="F289" s="53"/>
      <c r="G289" s="5"/>
      <c r="H289" s="53"/>
      <c r="I289" s="44"/>
      <c r="J289" s="53"/>
      <c r="K289" s="47"/>
      <c r="L289" s="53"/>
      <c r="M289" s="5" t="str">
        <f t="shared" si="10"/>
        <v/>
      </c>
      <c r="N289" s="55" t="str">
        <f t="shared" si="11"/>
        <v/>
      </c>
      <c r="O289" s="55"/>
      <c r="P289" s="55" t="str">
        <f t="shared" si="12"/>
        <v/>
      </c>
      <c r="Q289" s="55" t="str">
        <f t="shared" si="13"/>
        <v/>
      </c>
      <c r="R289" s="55" t="str">
        <f t="shared" si="14"/>
        <v/>
      </c>
    </row>
    <row r="290" spans="1:18" ht="48.75" customHeight="1">
      <c r="A290" s="47"/>
      <c r="B290" s="53"/>
      <c r="C290" s="5"/>
      <c r="D290" s="5"/>
      <c r="E290" s="49"/>
      <c r="F290" s="53"/>
      <c r="G290" s="5"/>
      <c r="H290" s="53"/>
      <c r="I290" s="44"/>
      <c r="J290" s="53"/>
      <c r="K290" s="47"/>
      <c r="L290" s="53"/>
      <c r="M290" s="5" t="str">
        <f t="shared" si="10"/>
        <v/>
      </c>
      <c r="N290" s="55" t="str">
        <f t="shared" si="11"/>
        <v/>
      </c>
      <c r="O290" s="55"/>
      <c r="P290" s="55" t="str">
        <f t="shared" si="12"/>
        <v/>
      </c>
      <c r="Q290" s="55" t="str">
        <f t="shared" si="13"/>
        <v/>
      </c>
      <c r="R290" s="55" t="str">
        <f t="shared" si="14"/>
        <v/>
      </c>
    </row>
    <row r="291" spans="1:18" ht="48.75" customHeight="1">
      <c r="A291" s="47"/>
      <c r="B291" s="53"/>
      <c r="C291" s="5"/>
      <c r="D291" s="5"/>
      <c r="E291" s="49"/>
      <c r="F291" s="53"/>
      <c r="G291" s="5"/>
      <c r="H291" s="53"/>
      <c r="I291" s="44"/>
      <c r="J291" s="53"/>
      <c r="K291" s="47"/>
      <c r="L291" s="53"/>
      <c r="M291" s="5" t="str">
        <f t="shared" si="10"/>
        <v/>
      </c>
      <c r="N291" s="55" t="str">
        <f t="shared" si="11"/>
        <v/>
      </c>
      <c r="O291" s="55"/>
      <c r="P291" s="55" t="str">
        <f t="shared" si="12"/>
        <v/>
      </c>
      <c r="Q291" s="55" t="str">
        <f t="shared" si="13"/>
        <v/>
      </c>
      <c r="R291" s="55" t="str">
        <f t="shared" si="14"/>
        <v/>
      </c>
    </row>
    <row r="292" spans="1:18" ht="48.75" customHeight="1">
      <c r="A292" s="47"/>
      <c r="B292" s="53"/>
      <c r="C292" s="5"/>
      <c r="D292" s="5"/>
      <c r="E292" s="49"/>
      <c r="F292" s="53"/>
      <c r="G292" s="5"/>
      <c r="H292" s="53"/>
      <c r="I292" s="44"/>
      <c r="J292" s="53"/>
      <c r="K292" s="47"/>
      <c r="L292" s="53"/>
      <c r="M292" s="5" t="str">
        <f t="shared" si="10"/>
        <v/>
      </c>
      <c r="N292" s="55" t="str">
        <f t="shared" si="11"/>
        <v/>
      </c>
      <c r="O292" s="55"/>
      <c r="P292" s="55" t="str">
        <f t="shared" si="12"/>
        <v/>
      </c>
      <c r="Q292" s="55" t="str">
        <f t="shared" si="13"/>
        <v/>
      </c>
      <c r="R292" s="55" t="str">
        <f t="shared" si="14"/>
        <v/>
      </c>
    </row>
    <row r="293" spans="1:18" ht="48.75" customHeight="1">
      <c r="A293" s="47"/>
      <c r="B293" s="53"/>
      <c r="C293" s="5"/>
      <c r="D293" s="5"/>
      <c r="E293" s="49"/>
      <c r="F293" s="53"/>
      <c r="G293" s="5"/>
      <c r="H293" s="53"/>
      <c r="I293" s="44"/>
      <c r="J293" s="53"/>
      <c r="K293" s="47"/>
      <c r="L293" s="53"/>
      <c r="M293" s="5" t="str">
        <f t="shared" si="10"/>
        <v/>
      </c>
      <c r="N293" s="55" t="str">
        <f t="shared" si="11"/>
        <v/>
      </c>
      <c r="O293" s="55"/>
      <c r="P293" s="55" t="str">
        <f t="shared" si="12"/>
        <v/>
      </c>
      <c r="Q293" s="55" t="str">
        <f t="shared" si="13"/>
        <v/>
      </c>
      <c r="R293" s="55" t="str">
        <f t="shared" si="14"/>
        <v/>
      </c>
    </row>
    <row r="294" spans="1:18" ht="48.75" customHeight="1">
      <c r="A294" s="47"/>
      <c r="B294" s="53"/>
      <c r="C294" s="5"/>
      <c r="D294" s="5"/>
      <c r="E294" s="49"/>
      <c r="F294" s="53"/>
      <c r="G294" s="5"/>
      <c r="H294" s="53"/>
      <c r="I294" s="44"/>
      <c r="J294" s="53"/>
      <c r="K294" s="47"/>
      <c r="L294" s="53"/>
      <c r="M294" s="5" t="str">
        <f t="shared" si="10"/>
        <v/>
      </c>
      <c r="N294" s="55" t="str">
        <f t="shared" si="11"/>
        <v/>
      </c>
      <c r="O294" s="55"/>
      <c r="P294" s="55" t="str">
        <f t="shared" si="12"/>
        <v/>
      </c>
      <c r="Q294" s="55" t="str">
        <f t="shared" si="13"/>
        <v/>
      </c>
      <c r="R294" s="55" t="str">
        <f t="shared" si="14"/>
        <v/>
      </c>
    </row>
    <row r="295" spans="1:18" ht="48.75" customHeight="1">
      <c r="A295" s="47"/>
      <c r="B295" s="53"/>
      <c r="C295" s="5"/>
      <c r="D295" s="5"/>
      <c r="E295" s="49"/>
      <c r="F295" s="53"/>
      <c r="G295" s="5"/>
      <c r="H295" s="53"/>
      <c r="I295" s="44"/>
      <c r="J295" s="53"/>
      <c r="K295" s="47"/>
      <c r="L295" s="53"/>
      <c r="M295" s="5" t="str">
        <f t="shared" si="10"/>
        <v/>
      </c>
      <c r="N295" s="55" t="str">
        <f t="shared" si="11"/>
        <v/>
      </c>
      <c r="O295" s="55"/>
      <c r="P295" s="55" t="str">
        <f t="shared" si="12"/>
        <v/>
      </c>
      <c r="Q295" s="55" t="str">
        <f t="shared" si="13"/>
        <v/>
      </c>
      <c r="R295" s="55" t="str">
        <f t="shared" si="14"/>
        <v/>
      </c>
    </row>
    <row r="296" spans="1:18" ht="48.75" customHeight="1">
      <c r="A296" s="47"/>
      <c r="B296" s="53"/>
      <c r="C296" s="5"/>
      <c r="D296" s="5"/>
      <c r="E296" s="49"/>
      <c r="F296" s="53"/>
      <c r="G296" s="5"/>
      <c r="H296" s="53"/>
      <c r="I296" s="44"/>
      <c r="J296" s="53"/>
      <c r="K296" s="47"/>
      <c r="L296" s="53"/>
      <c r="M296" s="5" t="str">
        <f t="shared" si="10"/>
        <v/>
      </c>
      <c r="N296" s="55" t="str">
        <f t="shared" si="11"/>
        <v/>
      </c>
      <c r="O296" s="55"/>
      <c r="P296" s="55" t="str">
        <f t="shared" si="12"/>
        <v/>
      </c>
      <c r="Q296" s="55" t="str">
        <f t="shared" si="13"/>
        <v/>
      </c>
      <c r="R296" s="55" t="str">
        <f t="shared" si="14"/>
        <v/>
      </c>
    </row>
    <row r="297" spans="1:18" ht="48.75" customHeight="1">
      <c r="A297" s="47"/>
      <c r="B297" s="53"/>
      <c r="C297" s="5"/>
      <c r="D297" s="5"/>
      <c r="E297" s="49"/>
      <c r="F297" s="53"/>
      <c r="G297" s="5"/>
      <c r="H297" s="53"/>
      <c r="I297" s="44"/>
      <c r="J297" s="53"/>
      <c r="K297" s="47"/>
      <c r="L297" s="53"/>
      <c r="M297" s="5" t="str">
        <f t="shared" ref="M297:M308" si="15">IF(K297="резидент ОРБИ","ООО, ИП","")</f>
        <v/>
      </c>
      <c r="N297" s="55" t="str">
        <f t="shared" ref="N297:N308" si="16">IF(K297="резидент ОРБИ","резидент ОРБИ","")</f>
        <v/>
      </c>
      <c r="O297" s="55"/>
      <c r="P297" s="55" t="str">
        <f t="shared" ref="P297:P308" si="17">IF(K297="резидент ОРБИ","резидент ОРБИ","")</f>
        <v/>
      </c>
      <c r="Q297" s="55" t="str">
        <f t="shared" ref="Q297:Q308" si="18">IF(K297="резидент ОРБИ","резидент ОРБИ","")</f>
        <v/>
      </c>
      <c r="R297" s="55" t="str">
        <f t="shared" ref="R297:R308" si="19">IF(K297="резидент ОРБИ","резидент ОРБИ","")</f>
        <v/>
      </c>
    </row>
    <row r="298" spans="1:18" ht="48.75" customHeight="1">
      <c r="A298" s="47"/>
      <c r="B298" s="53"/>
      <c r="C298" s="5"/>
      <c r="D298" s="5"/>
      <c r="E298" s="49"/>
      <c r="F298" s="53"/>
      <c r="G298" s="5"/>
      <c r="H298" s="53"/>
      <c r="I298" s="44"/>
      <c r="J298" s="53"/>
      <c r="K298" s="47"/>
      <c r="L298" s="53"/>
      <c r="M298" s="5" t="str">
        <f t="shared" si="15"/>
        <v/>
      </c>
      <c r="N298" s="55" t="str">
        <f t="shared" si="16"/>
        <v/>
      </c>
      <c r="O298" s="55"/>
      <c r="P298" s="55" t="str">
        <f t="shared" si="17"/>
        <v/>
      </c>
      <c r="Q298" s="55" t="str">
        <f t="shared" si="18"/>
        <v/>
      </c>
      <c r="R298" s="55" t="str">
        <f t="shared" si="19"/>
        <v/>
      </c>
    </row>
    <row r="299" spans="1:18" ht="48.75" customHeight="1">
      <c r="A299" s="47"/>
      <c r="B299" s="53"/>
      <c r="C299" s="5"/>
      <c r="D299" s="5"/>
      <c r="E299" s="49"/>
      <c r="F299" s="53"/>
      <c r="G299" s="5"/>
      <c r="H299" s="53"/>
      <c r="I299" s="44"/>
      <c r="J299" s="53"/>
      <c r="K299" s="47"/>
      <c r="L299" s="53"/>
      <c r="M299" s="5" t="str">
        <f t="shared" si="15"/>
        <v/>
      </c>
      <c r="N299" s="55" t="str">
        <f t="shared" si="16"/>
        <v/>
      </c>
      <c r="O299" s="55"/>
      <c r="P299" s="55" t="str">
        <f t="shared" si="17"/>
        <v/>
      </c>
      <c r="Q299" s="55" t="str">
        <f t="shared" si="18"/>
        <v/>
      </c>
      <c r="R299" s="55" t="str">
        <f t="shared" si="19"/>
        <v/>
      </c>
    </row>
    <row r="300" spans="1:18" ht="48.75" customHeight="1">
      <c r="A300" s="47"/>
      <c r="B300" s="53"/>
      <c r="C300" s="5"/>
      <c r="D300" s="5"/>
      <c r="E300" s="49"/>
      <c r="F300" s="53"/>
      <c r="G300" s="5"/>
      <c r="H300" s="53"/>
      <c r="I300" s="44"/>
      <c r="J300" s="53"/>
      <c r="K300" s="47"/>
      <c r="L300" s="53"/>
      <c r="M300" s="5" t="str">
        <f t="shared" si="15"/>
        <v/>
      </c>
      <c r="N300" s="55" t="str">
        <f t="shared" si="16"/>
        <v/>
      </c>
      <c r="O300" s="55"/>
      <c r="P300" s="55" t="str">
        <f t="shared" si="17"/>
        <v/>
      </c>
      <c r="Q300" s="55" t="str">
        <f t="shared" si="18"/>
        <v/>
      </c>
      <c r="R300" s="55" t="str">
        <f t="shared" si="19"/>
        <v/>
      </c>
    </row>
    <row r="301" spans="1:18" ht="48.75" customHeight="1">
      <c r="A301" s="47"/>
      <c r="B301" s="53"/>
      <c r="C301" s="5"/>
      <c r="D301" s="5"/>
      <c r="E301" s="49"/>
      <c r="F301" s="53"/>
      <c r="G301" s="5"/>
      <c r="H301" s="53"/>
      <c r="I301" s="44"/>
      <c r="J301" s="53"/>
      <c r="K301" s="47"/>
      <c r="L301" s="53"/>
      <c r="M301" s="5" t="str">
        <f t="shared" si="15"/>
        <v/>
      </c>
      <c r="N301" s="55" t="str">
        <f t="shared" si="16"/>
        <v/>
      </c>
      <c r="O301" s="55"/>
      <c r="P301" s="55" t="str">
        <f t="shared" si="17"/>
        <v/>
      </c>
      <c r="Q301" s="55" t="str">
        <f t="shared" si="18"/>
        <v/>
      </c>
      <c r="R301" s="55" t="str">
        <f t="shared" si="19"/>
        <v/>
      </c>
    </row>
    <row r="302" spans="1:18" ht="48.75" customHeight="1">
      <c r="A302" s="47"/>
      <c r="B302" s="53"/>
      <c r="C302" s="5"/>
      <c r="D302" s="5"/>
      <c r="E302" s="49"/>
      <c r="F302" s="53"/>
      <c r="G302" s="5"/>
      <c r="H302" s="53"/>
      <c r="I302" s="44"/>
      <c r="J302" s="53"/>
      <c r="K302" s="47"/>
      <c r="L302" s="53"/>
      <c r="M302" s="5" t="str">
        <f t="shared" si="15"/>
        <v/>
      </c>
      <c r="N302" s="55" t="str">
        <f t="shared" si="16"/>
        <v/>
      </c>
      <c r="O302" s="55"/>
      <c r="P302" s="55" t="str">
        <f t="shared" si="17"/>
        <v/>
      </c>
      <c r="Q302" s="55" t="str">
        <f t="shared" si="18"/>
        <v/>
      </c>
      <c r="R302" s="55" t="str">
        <f t="shared" si="19"/>
        <v/>
      </c>
    </row>
    <row r="303" spans="1:18" ht="48.75" customHeight="1">
      <c r="A303" s="47"/>
      <c r="B303" s="53"/>
      <c r="C303" s="5"/>
      <c r="D303" s="5"/>
      <c r="E303" s="49"/>
      <c r="F303" s="53"/>
      <c r="G303" s="5"/>
      <c r="H303" s="53"/>
      <c r="I303" s="44"/>
      <c r="J303" s="53"/>
      <c r="K303" s="47"/>
      <c r="L303" s="53"/>
      <c r="M303" s="5" t="str">
        <f t="shared" si="15"/>
        <v/>
      </c>
      <c r="N303" s="55" t="str">
        <f t="shared" si="16"/>
        <v/>
      </c>
      <c r="O303" s="55"/>
      <c r="P303" s="55" t="str">
        <f t="shared" si="17"/>
        <v/>
      </c>
      <c r="Q303" s="55" t="str">
        <f t="shared" si="18"/>
        <v/>
      </c>
      <c r="R303" s="55" t="str">
        <f t="shared" si="19"/>
        <v/>
      </c>
    </row>
    <row r="304" spans="1:18" ht="48.75" customHeight="1">
      <c r="A304" s="47"/>
      <c r="B304" s="53"/>
      <c r="C304" s="5"/>
      <c r="D304" s="5"/>
      <c r="E304" s="49"/>
      <c r="F304" s="53"/>
      <c r="G304" s="5"/>
      <c r="H304" s="53"/>
      <c r="I304" s="44"/>
      <c r="J304" s="53"/>
      <c r="K304" s="47"/>
      <c r="L304" s="53"/>
      <c r="M304" s="5" t="str">
        <f t="shared" si="15"/>
        <v/>
      </c>
      <c r="N304" s="55" t="str">
        <f t="shared" si="16"/>
        <v/>
      </c>
      <c r="O304" s="55"/>
      <c r="P304" s="55" t="str">
        <f t="shared" si="17"/>
        <v/>
      </c>
      <c r="Q304" s="55" t="str">
        <f t="shared" si="18"/>
        <v/>
      </c>
      <c r="R304" s="55" t="str">
        <f t="shared" si="19"/>
        <v/>
      </c>
    </row>
    <row r="305" spans="1:18" ht="48.75" customHeight="1">
      <c r="A305" s="47"/>
      <c r="B305" s="53"/>
      <c r="C305" s="5"/>
      <c r="D305" s="5"/>
      <c r="E305" s="49"/>
      <c r="F305" s="53"/>
      <c r="G305" s="5"/>
      <c r="H305" s="53"/>
      <c r="I305" s="44"/>
      <c r="J305" s="53"/>
      <c r="K305" s="47"/>
      <c r="L305" s="53"/>
      <c r="M305" s="5" t="str">
        <f t="shared" si="15"/>
        <v/>
      </c>
      <c r="N305" s="55" t="str">
        <f t="shared" si="16"/>
        <v/>
      </c>
      <c r="O305" s="55"/>
      <c r="P305" s="55" t="str">
        <f t="shared" si="17"/>
        <v/>
      </c>
      <c r="Q305" s="55" t="str">
        <f t="shared" si="18"/>
        <v/>
      </c>
      <c r="R305" s="55" t="str">
        <f t="shared" si="19"/>
        <v/>
      </c>
    </row>
    <row r="306" spans="1:18" ht="48.75" customHeight="1">
      <c r="A306" s="47"/>
      <c r="B306" s="53"/>
      <c r="C306" s="5"/>
      <c r="D306" s="5"/>
      <c r="E306" s="49"/>
      <c r="F306" s="53"/>
      <c r="G306" s="5"/>
      <c r="H306" s="53"/>
      <c r="I306" s="44"/>
      <c r="J306" s="53"/>
      <c r="K306" s="47"/>
      <c r="L306" s="53"/>
      <c r="M306" s="5" t="str">
        <f t="shared" si="15"/>
        <v/>
      </c>
      <c r="N306" s="55" t="str">
        <f t="shared" si="16"/>
        <v/>
      </c>
      <c r="O306" s="55"/>
      <c r="P306" s="55" t="str">
        <f t="shared" si="17"/>
        <v/>
      </c>
      <c r="Q306" s="55" t="str">
        <f t="shared" si="18"/>
        <v/>
      </c>
      <c r="R306" s="55" t="str">
        <f t="shared" si="19"/>
        <v/>
      </c>
    </row>
    <row r="307" spans="1:18" ht="48.75" customHeight="1">
      <c r="A307" s="47"/>
      <c r="B307" s="53"/>
      <c r="C307" s="5"/>
      <c r="D307" s="5"/>
      <c r="E307" s="49"/>
      <c r="F307" s="53"/>
      <c r="G307" s="5"/>
      <c r="H307" s="53"/>
      <c r="I307" s="44"/>
      <c r="J307" s="53"/>
      <c r="K307" s="47"/>
      <c r="L307" s="53"/>
      <c r="M307" s="5" t="str">
        <f t="shared" si="15"/>
        <v/>
      </c>
      <c r="N307" s="55" t="str">
        <f t="shared" si="16"/>
        <v/>
      </c>
      <c r="O307" s="55"/>
      <c r="P307" s="55" t="str">
        <f t="shared" si="17"/>
        <v/>
      </c>
      <c r="Q307" s="55" t="str">
        <f t="shared" si="18"/>
        <v/>
      </c>
      <c r="R307" s="55" t="str">
        <f t="shared" si="19"/>
        <v/>
      </c>
    </row>
    <row r="308" spans="1:18" ht="48.75" customHeight="1">
      <c r="A308" s="47"/>
      <c r="B308" s="53"/>
      <c r="C308" s="5"/>
      <c r="D308" s="5"/>
      <c r="E308" s="49"/>
      <c r="F308" s="53"/>
      <c r="G308" s="5"/>
      <c r="H308" s="53"/>
      <c r="I308" s="44"/>
      <c r="J308" s="53"/>
      <c r="K308" s="47"/>
      <c r="L308" s="53"/>
      <c r="M308" s="5" t="str">
        <f t="shared" si="15"/>
        <v/>
      </c>
      <c r="N308" s="55" t="str">
        <f t="shared" si="16"/>
        <v/>
      </c>
      <c r="O308" s="55"/>
      <c r="P308" s="55" t="str">
        <f t="shared" si="17"/>
        <v/>
      </c>
      <c r="Q308" s="55" t="str">
        <f t="shared" si="18"/>
        <v/>
      </c>
      <c r="R308" s="55" t="str">
        <f t="shared" si="19"/>
        <v/>
      </c>
    </row>
    <row r="309" spans="1:18" ht="48.75" customHeight="1"/>
  </sheetData>
  <mergeCells count="6">
    <mergeCell ref="A2:R2"/>
    <mergeCell ref="A4:A6"/>
    <mergeCell ref="B4:B6"/>
    <mergeCell ref="C4:C6"/>
    <mergeCell ref="D4:I5"/>
    <mergeCell ref="J4:R5"/>
  </mergeCells>
  <dataValidations count="8">
    <dataValidation type="list" allowBlank="1" showInputMessage="1" showErrorMessage="1" sqref="L98:L123 L11:L36 L69:L94 L40:L65 K250:K308">
      <formula1>$J$8:$J$9</formula1>
      <formula2>0</formula2>
    </dataValidation>
    <dataValidation type="list" allowBlank="1" showInputMessage="1" showErrorMessage="1" sqref="C8:C308">
      <formula1>$B$8:$B$12</formula1>
    </dataValidation>
    <dataValidation type="list" allowBlank="1" showInputMessage="1" showErrorMessage="1" sqref="I8:I308">
      <formula1>$H$8:$H$10</formula1>
      <formula2>0</formula2>
    </dataValidation>
    <dataValidation type="list" allowBlank="1" showInputMessage="1" showErrorMessage="1" sqref="G8:G308">
      <formula1>$F$8:$F$12</formula1>
      <formula2>0</formula2>
    </dataValidation>
    <dataValidation type="list" allowBlank="1" showInputMessage="1" showErrorMessage="1" sqref="E8:E308">
      <formula1>$D$8</formula1>
      <formula2>0</formula2>
    </dataValidation>
    <dataValidation type="list" allowBlank="1" showInputMessage="1" showErrorMessage="1" sqref="M8:M308">
      <formula1>$L$8:$L$10</formula1>
      <formula2>0</formula2>
    </dataValidation>
    <dataValidation type="list" allowBlank="1" showInputMessage="1" showErrorMessage="1" sqref="B11">
      <formula1>$B$8:$B$11</formula1>
    </dataValidation>
    <dataValidation type="list" allowBlank="1" showInputMessage="1" showErrorMessage="1" sqref="K8:K249">
      <formula1>$J$8:$J$10</formula1>
    </dataValidation>
  </dataValidations>
  <hyperlinks>
    <hyperlink ref="P125" r:id="rId1"/>
  </hyperlink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5"/>
  <sheetViews>
    <sheetView topLeftCell="A164" zoomScale="90" zoomScaleNormal="90" workbookViewId="0">
      <selection activeCell="A181" sqref="A181:A282"/>
    </sheetView>
  </sheetViews>
  <sheetFormatPr defaultRowHeight="15"/>
  <cols>
    <col min="1" max="1" width="17.7109375" customWidth="1"/>
    <col min="2" max="2" width="27" hidden="1" customWidth="1"/>
    <col min="3" max="3" width="40" customWidth="1"/>
    <col min="4" max="4" width="27.7109375" hidden="1" customWidth="1"/>
    <col min="5" max="5" width="27.85546875" customWidth="1"/>
    <col min="6" max="6" width="27.85546875" hidden="1" customWidth="1"/>
    <col min="7" max="7" width="38.5703125" customWidth="1"/>
    <col min="8" max="8" width="31.28515625" hidden="1" customWidth="1"/>
    <col min="9" max="9" width="29.140625" customWidth="1"/>
    <col min="10" max="10" width="25.7109375" hidden="1" customWidth="1"/>
    <col min="11" max="11" width="25.7109375" customWidth="1"/>
    <col min="12" max="12" width="25.7109375" hidden="1" customWidth="1"/>
    <col min="13" max="13" width="25.7109375" customWidth="1"/>
    <col min="14" max="14" width="46.85546875" customWidth="1"/>
    <col min="15" max="15" width="35.85546875" customWidth="1"/>
    <col min="16" max="16" width="35.85546875" style="58" customWidth="1"/>
    <col min="17" max="17" width="92.42578125" customWidth="1"/>
    <col min="18" max="18" width="35.85546875" customWidth="1"/>
    <col min="19" max="1025" width="8.7109375" customWidth="1"/>
  </cols>
  <sheetData>
    <row r="1" spans="1:21" ht="18.75">
      <c r="R1" s="20"/>
    </row>
    <row r="2" spans="1:21" ht="31.5" customHeight="1">
      <c r="A2" s="110" t="s">
        <v>189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21" ht="15.7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59"/>
      <c r="Q3" s="21"/>
      <c r="R3" s="21"/>
      <c r="S3" s="21"/>
      <c r="T3" s="21"/>
      <c r="U3" s="21"/>
    </row>
    <row r="4" spans="1:21" ht="15" customHeight="1" thickBot="1">
      <c r="A4" s="111" t="s">
        <v>123</v>
      </c>
      <c r="B4" s="112" t="s">
        <v>124</v>
      </c>
      <c r="C4" s="111" t="s">
        <v>124</v>
      </c>
      <c r="D4" s="113" t="s">
        <v>125</v>
      </c>
      <c r="E4" s="113"/>
      <c r="F4" s="113"/>
      <c r="G4" s="113"/>
      <c r="H4" s="113"/>
      <c r="I4" s="113"/>
      <c r="J4" s="114" t="s">
        <v>126</v>
      </c>
      <c r="K4" s="114"/>
      <c r="L4" s="114"/>
      <c r="M4" s="114"/>
      <c r="N4" s="114"/>
      <c r="O4" s="114"/>
      <c r="P4" s="114"/>
      <c r="Q4" s="114"/>
      <c r="R4" s="114"/>
      <c r="S4" s="22"/>
    </row>
    <row r="5" spans="1:21" ht="19.5" customHeight="1" thickBot="1">
      <c r="A5" s="111"/>
      <c r="B5" s="112"/>
      <c r="C5" s="111"/>
      <c r="D5" s="113"/>
      <c r="E5" s="113"/>
      <c r="F5" s="113"/>
      <c r="G5" s="113"/>
      <c r="H5" s="113"/>
      <c r="I5" s="113"/>
      <c r="J5" s="114"/>
      <c r="K5" s="114"/>
      <c r="L5" s="114"/>
      <c r="M5" s="114"/>
      <c r="N5" s="114"/>
      <c r="O5" s="114"/>
      <c r="P5" s="114"/>
      <c r="Q5" s="114"/>
      <c r="R5" s="114"/>
      <c r="S5" s="22"/>
    </row>
    <row r="6" spans="1:21" ht="67.5" customHeight="1" thickBot="1">
      <c r="A6" s="111"/>
      <c r="B6" s="112"/>
      <c r="C6" s="111"/>
      <c r="D6" s="23" t="s">
        <v>127</v>
      </c>
      <c r="E6" s="24" t="s">
        <v>127</v>
      </c>
      <c r="F6" s="25" t="s">
        <v>128</v>
      </c>
      <c r="G6" s="25" t="s">
        <v>128</v>
      </c>
      <c r="H6" s="26" t="s">
        <v>129</v>
      </c>
      <c r="I6" s="27" t="s">
        <v>129</v>
      </c>
      <c r="J6" s="28" t="s">
        <v>130</v>
      </c>
      <c r="K6" s="29" t="s">
        <v>131</v>
      </c>
      <c r="L6" s="26" t="s">
        <v>132</v>
      </c>
      <c r="M6" s="26" t="s">
        <v>132</v>
      </c>
      <c r="N6" s="26" t="s">
        <v>1</v>
      </c>
      <c r="O6" s="30" t="s">
        <v>2</v>
      </c>
      <c r="P6" s="25" t="s">
        <v>3</v>
      </c>
      <c r="Q6" s="25" t="s">
        <v>4</v>
      </c>
      <c r="R6" s="31" t="s">
        <v>5</v>
      </c>
    </row>
    <row r="7" spans="1:21" ht="15.75" thickBot="1">
      <c r="A7" s="32">
        <v>1</v>
      </c>
      <c r="B7" s="33"/>
      <c r="C7" s="32">
        <v>2</v>
      </c>
      <c r="D7" s="33"/>
      <c r="E7" s="34">
        <v>3</v>
      </c>
      <c r="F7" s="33"/>
      <c r="G7" s="34">
        <v>4</v>
      </c>
      <c r="H7" s="33"/>
      <c r="I7" s="35">
        <v>5</v>
      </c>
      <c r="J7" s="33"/>
      <c r="K7" s="34">
        <v>6</v>
      </c>
      <c r="L7" s="33"/>
      <c r="M7" s="34">
        <v>7</v>
      </c>
      <c r="N7" s="33">
        <v>8</v>
      </c>
      <c r="O7" s="32">
        <v>9</v>
      </c>
      <c r="P7" s="36">
        <v>10</v>
      </c>
      <c r="Q7" s="34">
        <v>11</v>
      </c>
      <c r="R7" s="36">
        <v>12</v>
      </c>
    </row>
    <row r="8" spans="1:21" ht="56.25">
      <c r="A8" s="37">
        <v>123</v>
      </c>
      <c r="B8" s="38" t="s">
        <v>133</v>
      </c>
      <c r="C8" s="39" t="s">
        <v>146</v>
      </c>
      <c r="D8" s="40">
        <f ca="1">TODAY()</f>
        <v>44007</v>
      </c>
      <c r="E8" s="62" t="s">
        <v>197</v>
      </c>
      <c r="F8" s="42" t="s">
        <v>134</v>
      </c>
      <c r="G8" s="39" t="s">
        <v>150</v>
      </c>
      <c r="H8" s="43" t="s">
        <v>136</v>
      </c>
      <c r="I8" s="44" t="s">
        <v>136</v>
      </c>
      <c r="J8" s="45" t="s">
        <v>137</v>
      </c>
      <c r="K8" s="47" t="s">
        <v>137</v>
      </c>
      <c r="L8" s="38" t="s">
        <v>199</v>
      </c>
      <c r="M8" s="39" t="s">
        <v>139</v>
      </c>
      <c r="N8" s="8" t="s">
        <v>140</v>
      </c>
      <c r="O8" s="7">
        <v>220400089971</v>
      </c>
      <c r="P8" s="60" t="str">
        <f>IF(K8="резидент ОРБИ",'База резиденты ОРБИ'!C$4,"")</f>
        <v>privet@agent-ura.ru</v>
      </c>
      <c r="Q8" s="60" t="str">
        <f>IF(K8="резидент ОРБИ",'База резиденты ОРБИ'!D$4,"")</f>
        <v>644076, г.Омск, улица Юбилейная, д. 5, кв. 88</v>
      </c>
      <c r="R8" s="46" t="str">
        <f>IF(K8="резидент ОРБИ",'База резиденты ОРБИ'!E$4,"")</f>
        <v>8-3812-90-46-27</v>
      </c>
      <c r="S8" s="21"/>
      <c r="T8" s="21"/>
      <c r="U8" s="21"/>
    </row>
    <row r="9" spans="1:21" ht="37.5">
      <c r="A9" s="37">
        <f>A8+1</f>
        <v>124</v>
      </c>
      <c r="B9" s="48" t="s">
        <v>141</v>
      </c>
      <c r="C9" s="5" t="s">
        <v>146</v>
      </c>
      <c r="D9" s="5"/>
      <c r="E9" s="62" t="s">
        <v>197</v>
      </c>
      <c r="F9" s="50" t="s">
        <v>188</v>
      </c>
      <c r="G9" s="39" t="s">
        <v>150</v>
      </c>
      <c r="H9" s="43" t="s">
        <v>142</v>
      </c>
      <c r="I9" s="44" t="s">
        <v>136</v>
      </c>
      <c r="J9" s="51" t="s">
        <v>143</v>
      </c>
      <c r="K9" s="47" t="s">
        <v>137</v>
      </c>
      <c r="L9" s="51" t="s">
        <v>144</v>
      </c>
      <c r="M9" s="5" t="s">
        <v>144</v>
      </c>
      <c r="N9" s="8" t="s">
        <v>145</v>
      </c>
      <c r="O9" s="11">
        <v>5503252035</v>
      </c>
      <c r="P9" s="60" t="str">
        <f>IF(K9="резидент ОРБИ",'База резиденты ОРБИ'!C$5,"")</f>
        <v>Alphafree.company@gmail.com</v>
      </c>
      <c r="Q9" s="60" t="str">
        <f>IF(K9="резидент ОРБИ",'База резиденты ОРБИ'!D$5,"")</f>
        <v>644007, Омская область,  г.Омск, улица  Октябрьская,  дом 127, офис 4</v>
      </c>
      <c r="R9" s="46" t="str">
        <f>IF(K9="резидент ОРБИ",'База резиденты ОРБИ'!E$5,"")</f>
        <v>8-3812-90-46-58</v>
      </c>
    </row>
    <row r="10" spans="1:21" ht="37.5">
      <c r="A10" s="37">
        <f t="shared" ref="A10:A73" si="0">A9+1</f>
        <v>125</v>
      </c>
      <c r="B10" s="48" t="s">
        <v>146</v>
      </c>
      <c r="C10" s="5" t="s">
        <v>146</v>
      </c>
      <c r="D10" s="5"/>
      <c r="E10" s="62" t="s">
        <v>197</v>
      </c>
      <c r="F10" s="50" t="s">
        <v>147</v>
      </c>
      <c r="G10" s="39" t="s">
        <v>150</v>
      </c>
      <c r="H10" s="43" t="s">
        <v>148</v>
      </c>
      <c r="I10" s="44" t="s">
        <v>136</v>
      </c>
      <c r="J10" s="51" t="s">
        <v>186</v>
      </c>
      <c r="K10" s="47" t="s">
        <v>137</v>
      </c>
      <c r="L10" s="51" t="s">
        <v>139</v>
      </c>
      <c r="M10" s="5" t="s">
        <v>139</v>
      </c>
      <c r="N10" s="8" t="s">
        <v>149</v>
      </c>
      <c r="O10" s="7">
        <v>550618584393</v>
      </c>
      <c r="P10" s="60" t="str">
        <f>IF(K10="резидент ОРБИ",'База резиденты ОРБИ'!C$6,"")</f>
        <v>mart90210@ya.ru</v>
      </c>
      <c r="Q10" s="60" t="str">
        <f>IF(K10="резидент ОРБИ",'База резиденты ОРБИ'!D$6,"")</f>
        <v>644001, г. Омск, ул Масленникова, д.167, кв. 17</v>
      </c>
      <c r="R10" s="46" t="str">
        <f>IF(K10="резидент ОРБИ",'База резиденты ОРБИ'!E$6,"")</f>
        <v>8-3812-90-46-32</v>
      </c>
    </row>
    <row r="11" spans="1:21" ht="37.5">
      <c r="A11" s="37">
        <f t="shared" si="0"/>
        <v>126</v>
      </c>
      <c r="B11" s="48" t="s">
        <v>178</v>
      </c>
      <c r="C11" s="5" t="s">
        <v>146</v>
      </c>
      <c r="D11" s="5"/>
      <c r="E11" s="62" t="s">
        <v>197</v>
      </c>
      <c r="F11" s="50" t="s">
        <v>150</v>
      </c>
      <c r="G11" s="39" t="s">
        <v>150</v>
      </c>
      <c r="H11" s="47"/>
      <c r="I11" s="44" t="s">
        <v>136</v>
      </c>
      <c r="J11" s="47"/>
      <c r="K11" s="47" t="s">
        <v>137</v>
      </c>
      <c r="L11" s="47"/>
      <c r="M11" s="5" t="s">
        <v>144</v>
      </c>
      <c r="N11" s="8" t="s">
        <v>151</v>
      </c>
      <c r="O11" s="11">
        <v>5528034906</v>
      </c>
      <c r="P11" s="60" t="str">
        <f>IF(K11="резидент ОРБИ",'База резиденты ОРБИ'!C$7,"")</f>
        <v>info@hirtgroup.ru</v>
      </c>
      <c r="Q11" s="60" t="str">
        <f>IF(K11="резидент ОРБИ",'База резиденты ОРБИ'!D$7,"")</f>
        <v>644520, Омская область, район Омский, село Троицкое,  Бульвар Школьный, дом 7, помещение 2</v>
      </c>
      <c r="R11" s="46" t="str">
        <f>IF(K11="резидент ОРБИ",'База резиденты ОРБИ'!E$7,"")</f>
        <v>8-3812-90-46-25</v>
      </c>
    </row>
    <row r="12" spans="1:21" ht="56.25">
      <c r="A12" s="37">
        <f t="shared" si="0"/>
        <v>127</v>
      </c>
      <c r="B12" s="48" t="s">
        <v>179</v>
      </c>
      <c r="C12" s="5" t="s">
        <v>146</v>
      </c>
      <c r="D12" s="5"/>
      <c r="E12" s="62" t="s">
        <v>197</v>
      </c>
      <c r="F12" s="50" t="s">
        <v>152</v>
      </c>
      <c r="G12" s="39" t="s">
        <v>150</v>
      </c>
      <c r="H12" s="47"/>
      <c r="I12" s="44" t="s">
        <v>136</v>
      </c>
      <c r="J12" s="47"/>
      <c r="K12" s="47" t="s">
        <v>137</v>
      </c>
      <c r="L12" s="47"/>
      <c r="M12" s="5" t="s">
        <v>139</v>
      </c>
      <c r="N12" s="8" t="s">
        <v>153</v>
      </c>
      <c r="O12" s="7">
        <v>550604537040</v>
      </c>
      <c r="P12" s="60" t="str">
        <f>IF(K12="резидент ОРБИ",'База резиденты ОРБИ'!C$8,"")</f>
        <v>KovalevaNV_2017@mail.ru</v>
      </c>
      <c r="Q12" s="60" t="str">
        <f>IF(K12="резидент ОРБИ",'База резиденты ОРБИ'!D$8,"")</f>
        <v>644024, г. Омск,  ул. Жукова, 77, кв.12</v>
      </c>
      <c r="R12" s="46" t="str">
        <f>IF(K12="резидент ОРБИ",'База резиденты ОРБИ'!E$8,"")</f>
        <v>8-3812-90-46-36</v>
      </c>
    </row>
    <row r="13" spans="1:21" ht="18.75">
      <c r="A13" s="37">
        <f t="shared" si="0"/>
        <v>128</v>
      </c>
      <c r="B13" s="47"/>
      <c r="C13" s="5" t="s">
        <v>146</v>
      </c>
      <c r="D13" s="5"/>
      <c r="E13" s="62" t="s">
        <v>197</v>
      </c>
      <c r="F13" s="52"/>
      <c r="G13" s="39" t="s">
        <v>150</v>
      </c>
      <c r="H13" s="47"/>
      <c r="I13" s="44" t="s">
        <v>136</v>
      </c>
      <c r="J13" s="47"/>
      <c r="K13" s="47" t="s">
        <v>137</v>
      </c>
      <c r="L13" s="47"/>
      <c r="M13" s="5" t="s">
        <v>139</v>
      </c>
      <c r="N13" s="8" t="s">
        <v>177</v>
      </c>
      <c r="O13" s="19">
        <v>550149005880</v>
      </c>
      <c r="P13" s="60" t="str">
        <f>IF(K13="резидент ОРБИ",'База резиденты ОРБИ'!C$32,"")</f>
        <v>director@buongiorno.agency</v>
      </c>
      <c r="Q13" s="60" t="str">
        <f>IF(K13="резидент ОРБИ",'База резиденты ОРБИ'!D$32,"")</f>
        <v>644504, Омская обл, Омский район , п.  Пятилетка, ул. Березовая, д. 9</v>
      </c>
      <c r="R13" s="46" t="str">
        <f>IF(K13="резидент ОРБИ",'База резиденты ОРБИ'!E$32,"")</f>
        <v>8-3812-90-46-39</v>
      </c>
    </row>
    <row r="14" spans="1:21" ht="18.75">
      <c r="A14" s="37">
        <f t="shared" si="0"/>
        <v>129</v>
      </c>
      <c r="B14" s="47"/>
      <c r="C14" s="5" t="s">
        <v>146</v>
      </c>
      <c r="D14" s="5"/>
      <c r="E14" s="62" t="s">
        <v>197</v>
      </c>
      <c r="F14" s="52"/>
      <c r="G14" s="39" t="s">
        <v>150</v>
      </c>
      <c r="H14" s="47"/>
      <c r="I14" s="44" t="s">
        <v>136</v>
      </c>
      <c r="J14" s="47"/>
      <c r="K14" s="47" t="s">
        <v>137</v>
      </c>
      <c r="L14" s="47"/>
      <c r="M14" s="5" t="s">
        <v>144</v>
      </c>
      <c r="N14" s="8" t="s">
        <v>155</v>
      </c>
      <c r="O14" s="11">
        <v>5501132906</v>
      </c>
      <c r="P14" s="60" t="str">
        <f>IF(K14="резидент ОРБИ",'База резиденты ОРБИ'!C$10,"")</f>
        <v>pkversta@mail.ru</v>
      </c>
      <c r="Q14" s="60" t="str">
        <f>IF(K14="резидент ОРБИ",'База резиденты ОРБИ'!D$10,"")</f>
        <v>644035, Омская область, г.Омск, Проспект Губкина, дом 12 </v>
      </c>
      <c r="R14" s="46" t="str">
        <f>IF(K14="резидент ОРБИ",'База резиденты ОРБИ'!E$10,"")</f>
        <v>8-3812-90-46-22</v>
      </c>
    </row>
    <row r="15" spans="1:21" ht="18.75">
      <c r="A15" s="37">
        <f t="shared" si="0"/>
        <v>130</v>
      </c>
      <c r="B15" s="47"/>
      <c r="C15" s="5" t="s">
        <v>146</v>
      </c>
      <c r="D15" s="5"/>
      <c r="E15" s="62" t="s">
        <v>197</v>
      </c>
      <c r="F15" s="52"/>
      <c r="G15" s="39" t="s">
        <v>150</v>
      </c>
      <c r="H15" s="47"/>
      <c r="I15" s="44" t="s">
        <v>136</v>
      </c>
      <c r="J15" s="47"/>
      <c r="K15" s="47" t="s">
        <v>137</v>
      </c>
      <c r="L15" s="47"/>
      <c r="M15" s="5" t="s">
        <v>139</v>
      </c>
      <c r="N15" s="8" t="s">
        <v>156</v>
      </c>
      <c r="O15" s="7">
        <v>550767944356</v>
      </c>
      <c r="P15" s="60" t="str">
        <f>IF(K15="резидент ОРБИ",'База резиденты ОРБИ'!C$11,"")</f>
        <v>v.kaduchenko@mail.ru</v>
      </c>
      <c r="Q15" s="60" t="str">
        <f>IF(K15="резидент ОРБИ",'База резиденты ОРБИ'!D$11,"")</f>
        <v>г. Омск, ул. Степанца,3 кв.198</v>
      </c>
      <c r="R15" s="46" t="str">
        <f>IF(K15="резидент ОРБИ",'База резиденты ОРБИ'!E$11,"")</f>
        <v>8-3812-90-46-30</v>
      </c>
    </row>
    <row r="16" spans="1:21" ht="18.75">
      <c r="A16" s="37">
        <f t="shared" si="0"/>
        <v>131</v>
      </c>
      <c r="B16" s="53"/>
      <c r="C16" s="5" t="s">
        <v>146</v>
      </c>
      <c r="D16" s="5"/>
      <c r="E16" s="62" t="s">
        <v>197</v>
      </c>
      <c r="F16" s="54"/>
      <c r="G16" s="39" t="s">
        <v>150</v>
      </c>
      <c r="H16" s="53"/>
      <c r="I16" s="44" t="s">
        <v>136</v>
      </c>
      <c r="J16" s="53"/>
      <c r="K16" s="47" t="s">
        <v>137</v>
      </c>
      <c r="L16" s="47"/>
      <c r="M16" s="5" t="s">
        <v>139</v>
      </c>
      <c r="N16" s="8" t="s">
        <v>157</v>
      </c>
      <c r="O16" s="15">
        <v>550613662753</v>
      </c>
      <c r="P16" s="60" t="str">
        <f>IF(K16="резидент ОРБИ",'База резиденты ОРБИ'!C$12,"")</f>
        <v>tatyana.kremniova@yandex.ru</v>
      </c>
      <c r="Q16" s="60" t="str">
        <f>IF(K16="резидент ОРБИ",'База резиденты ОРБИ'!D$12,"")</f>
        <v>644041, г. Омск, ул. Харьковская, д.19, кв.154</v>
      </c>
      <c r="R16" s="46" t="str">
        <f>IF(K16="резидент ОРБИ",'База резиденты ОРБИ'!E$12,"")</f>
        <v>8-3812-90-46-31</v>
      </c>
    </row>
    <row r="17" spans="1:18" ht="18.75">
      <c r="A17" s="37">
        <f t="shared" si="0"/>
        <v>132</v>
      </c>
      <c r="B17" s="53"/>
      <c r="C17" s="5" t="s">
        <v>146</v>
      </c>
      <c r="D17" s="5"/>
      <c r="E17" s="62" t="s">
        <v>197</v>
      </c>
      <c r="F17" s="54"/>
      <c r="G17" s="39" t="s">
        <v>150</v>
      </c>
      <c r="H17" s="53"/>
      <c r="I17" s="44" t="s">
        <v>136</v>
      </c>
      <c r="J17" s="53"/>
      <c r="K17" s="47" t="s">
        <v>137</v>
      </c>
      <c r="L17" s="47"/>
      <c r="M17" s="5" t="s">
        <v>144</v>
      </c>
      <c r="N17" s="8" t="s">
        <v>158</v>
      </c>
      <c r="O17" s="16">
        <v>5504151752</v>
      </c>
      <c r="P17" s="60" t="str">
        <f>IF(K17="резидент ОРБИ",'База резиденты ОРБИ'!C$13,"")</f>
        <v>sergey_nakon@rambler.ru</v>
      </c>
      <c r="Q17" s="60" t="str">
        <f>IF(K17="резидент ОРБИ",'База резиденты ОРБИ'!D$13,"")</f>
        <v>644031, Омская область, г.Омск, ул. Омская, д. 156, кв. 65</v>
      </c>
      <c r="R17" s="46" t="str">
        <f>IF(K17="резидент ОРБИ",'База резиденты ОРБИ'!E$13,"")</f>
        <v>8-3812-90-46-12</v>
      </c>
    </row>
    <row r="18" spans="1:18" ht="18.75">
      <c r="A18" s="37">
        <f t="shared" si="0"/>
        <v>133</v>
      </c>
      <c r="B18" s="53"/>
      <c r="C18" s="5" t="s">
        <v>146</v>
      </c>
      <c r="D18" s="5"/>
      <c r="E18" s="62" t="s">
        <v>197</v>
      </c>
      <c r="F18" s="54"/>
      <c r="G18" s="39" t="s">
        <v>150</v>
      </c>
      <c r="H18" s="53"/>
      <c r="I18" s="44" t="s">
        <v>136</v>
      </c>
      <c r="J18" s="53"/>
      <c r="K18" s="47" t="s">
        <v>137</v>
      </c>
      <c r="L18" s="47"/>
      <c r="M18" s="5" t="s">
        <v>144</v>
      </c>
      <c r="N18" s="8" t="s">
        <v>159</v>
      </c>
      <c r="O18" s="16">
        <v>5501169649</v>
      </c>
      <c r="P18" s="60" t="str">
        <f>IF(K18="резидент ОРБИ",'База резиденты ОРБИ'!C$14,"")</f>
        <v>pogvik@list.ru</v>
      </c>
      <c r="Q18" s="60" t="str">
        <f>IF(K18="резидент ОРБИ",'База резиденты ОРБИ'!D$14,"")</f>
        <v>644008, Омская область, г.Омск,  ул. Физкультурная, д. 8,  кор. Г, кв. 55</v>
      </c>
      <c r="R18" s="46" t="str">
        <f>IF(K18="резидент ОРБИ",'База резиденты ОРБИ'!E$14,"")</f>
        <v>8-3812-90-46-24</v>
      </c>
    </row>
    <row r="19" spans="1:18" ht="18.75">
      <c r="A19" s="37">
        <f t="shared" si="0"/>
        <v>134</v>
      </c>
      <c r="B19" s="53"/>
      <c r="C19" s="5" t="s">
        <v>146</v>
      </c>
      <c r="D19" s="5"/>
      <c r="E19" s="62" t="s">
        <v>197</v>
      </c>
      <c r="F19" s="54"/>
      <c r="G19" s="39" t="s">
        <v>150</v>
      </c>
      <c r="H19" s="53"/>
      <c r="I19" s="44" t="s">
        <v>136</v>
      </c>
      <c r="J19" s="53"/>
      <c r="K19" s="47" t="s">
        <v>137</v>
      </c>
      <c r="L19" s="47"/>
      <c r="M19" s="5" t="s">
        <v>144</v>
      </c>
      <c r="N19" s="8" t="s">
        <v>160</v>
      </c>
      <c r="O19" s="16">
        <v>5505058435</v>
      </c>
      <c r="P19" s="60" t="str">
        <f>IF(K19="резидент ОРБИ",'База резиденты ОРБИ'!C$15,"")</f>
        <v>Push_here@mail.ru</v>
      </c>
      <c r="Q19" s="60" t="str">
        <f>IF(K19="резидент ОРБИ",'База резиденты ОРБИ'!D$15,"")</f>
        <v>644060, Омская область, г. Омск, ул. 5-Я Чередовая, д. 6</v>
      </c>
      <c r="R19" s="46" t="str">
        <f>IF(K19="резидент ОРБИ",'База резиденты ОРБИ'!E$15,"")</f>
        <v>8-3812-90-46-15</v>
      </c>
    </row>
    <row r="20" spans="1:18" ht="18.75">
      <c r="A20" s="37">
        <f t="shared" si="0"/>
        <v>135</v>
      </c>
      <c r="B20" s="53"/>
      <c r="C20" s="5" t="s">
        <v>146</v>
      </c>
      <c r="D20" s="5"/>
      <c r="E20" s="62" t="s">
        <v>197</v>
      </c>
      <c r="F20" s="54"/>
      <c r="G20" s="39" t="s">
        <v>150</v>
      </c>
      <c r="H20" s="53"/>
      <c r="I20" s="44" t="s">
        <v>136</v>
      </c>
      <c r="J20" s="53"/>
      <c r="K20" s="47" t="s">
        <v>137</v>
      </c>
      <c r="L20" s="47"/>
      <c r="M20" s="5" t="s">
        <v>144</v>
      </c>
      <c r="N20" s="8" t="s">
        <v>161</v>
      </c>
      <c r="O20" s="16">
        <v>5503179177</v>
      </c>
      <c r="P20" s="60" t="str">
        <f>IF(K20="резидент ОРБИ",'База резиденты ОРБИ'!C$16,"")</f>
        <v>Spi57@ya.ru</v>
      </c>
      <c r="Q20" s="60" t="str">
        <f>IF(K20="резидент ОРБИ",'База резиденты ОРБИ'!D$16,"")</f>
        <v>644094, Омская область, г.Омск, ул. 3-Я Еленовая, д.  6</v>
      </c>
      <c r="R20" s="46" t="str">
        <f>IF(K20="резидент ОРБИ",'База резиденты ОРБИ'!E$16,"")</f>
        <v>8-913-142-87-87</v>
      </c>
    </row>
    <row r="21" spans="1:18" ht="18.75">
      <c r="A21" s="37">
        <f t="shared" si="0"/>
        <v>136</v>
      </c>
      <c r="B21" s="53"/>
      <c r="C21" s="5" t="s">
        <v>146</v>
      </c>
      <c r="D21" s="5"/>
      <c r="E21" s="62" t="s">
        <v>197</v>
      </c>
      <c r="F21" s="54"/>
      <c r="G21" s="39" t="s">
        <v>150</v>
      </c>
      <c r="H21" s="53"/>
      <c r="I21" s="44" t="s">
        <v>136</v>
      </c>
      <c r="J21" s="53"/>
      <c r="K21" s="47" t="s">
        <v>137</v>
      </c>
      <c r="L21" s="47"/>
      <c r="M21" s="5" t="s">
        <v>144</v>
      </c>
      <c r="N21" s="8" t="s">
        <v>162</v>
      </c>
      <c r="O21" s="17">
        <v>5503176610</v>
      </c>
      <c r="P21" s="60" t="str">
        <f>IF(K21="резидент ОРБИ",'База резиденты ОРБИ'!C$17,"")</f>
        <v>mail@agef.ru</v>
      </c>
      <c r="Q21" s="60" t="str">
        <f>IF(K21="резидент ОРБИ",'База резиденты ОРБИ'!D$17,"")</f>
        <v>644007, Омская область, г.Омск, ул. Октябрьская, д. 159, кв. 105</v>
      </c>
      <c r="R21" s="46" t="str">
        <f>IF(K21="резидент ОРБИ",'База резиденты ОРБИ'!E$17,"")</f>
        <v>8-3812-90-46-42</v>
      </c>
    </row>
    <row r="22" spans="1:18" ht="18.75">
      <c r="A22" s="37">
        <f t="shared" si="0"/>
        <v>137</v>
      </c>
      <c r="B22" s="53"/>
      <c r="C22" s="5" t="s">
        <v>146</v>
      </c>
      <c r="D22" s="5"/>
      <c r="E22" s="62" t="s">
        <v>197</v>
      </c>
      <c r="F22" s="54"/>
      <c r="G22" s="39" t="s">
        <v>150</v>
      </c>
      <c r="H22" s="53"/>
      <c r="I22" s="44" t="s">
        <v>136</v>
      </c>
      <c r="J22" s="53"/>
      <c r="K22" s="47" t="s">
        <v>137</v>
      </c>
      <c r="L22" s="47"/>
      <c r="M22" s="5" t="s">
        <v>139</v>
      </c>
      <c r="N22" s="8" t="s">
        <v>163</v>
      </c>
      <c r="O22" s="18">
        <v>550301006139</v>
      </c>
      <c r="P22" s="60" t="str">
        <f>IF(K22="резидент ОРБИ",'База резиденты ОРБИ'!C$18,"")</f>
        <v>kukinav1961kukinav@gmail.com</v>
      </c>
      <c r="Q22" s="60" t="str">
        <f>IF(K22="резидент ОРБИ",'База резиденты ОРБИ'!D$18,"")</f>
        <v xml:space="preserve">644008, г.Омск, ул. Физкультурная, д.5, кв. 61 </v>
      </c>
      <c r="R22" s="46" t="str">
        <f>IF(K22="резидент ОРБИ",'База резиденты ОРБИ'!E$18,"")</f>
        <v>8-3812-90-46-37</v>
      </c>
    </row>
    <row r="23" spans="1:18" ht="18.75">
      <c r="A23" s="37">
        <f t="shared" si="0"/>
        <v>138</v>
      </c>
      <c r="B23" s="53"/>
      <c r="C23" s="5" t="s">
        <v>146</v>
      </c>
      <c r="D23" s="5"/>
      <c r="E23" s="62" t="s">
        <v>197</v>
      </c>
      <c r="F23" s="54"/>
      <c r="G23" s="39" t="s">
        <v>150</v>
      </c>
      <c r="H23" s="53"/>
      <c r="I23" s="44" t="s">
        <v>136</v>
      </c>
      <c r="J23" s="53"/>
      <c r="K23" s="47" t="s">
        <v>137</v>
      </c>
      <c r="L23" s="47"/>
      <c r="M23" s="5" t="s">
        <v>139</v>
      </c>
      <c r="N23" s="8" t="s">
        <v>164</v>
      </c>
      <c r="O23" s="18">
        <v>551404059141</v>
      </c>
      <c r="P23" s="60" t="str">
        <f>IF(K23="резидент ОРБИ",'База резиденты ОРБИ'!C$19,"")</f>
        <v>kutuzova.m@list.ru</v>
      </c>
      <c r="Q23" s="60" t="str">
        <f>IF(K23="резидент ОРБИ",'База резиденты ОРБИ'!D$19,"")</f>
        <v xml:space="preserve">644043, г. Омск, ул. Волочаевская, д.17ж, кв. 167             </v>
      </c>
      <c r="R23" s="46" t="str">
        <f>IF(K23="резидент ОРБИ",'База резиденты ОРБИ'!E$19,"")</f>
        <v>8-908-793-91-23</v>
      </c>
    </row>
    <row r="24" spans="1:18" ht="18.75">
      <c r="A24" s="37">
        <f t="shared" si="0"/>
        <v>139</v>
      </c>
      <c r="B24" s="53"/>
      <c r="C24" s="5" t="s">
        <v>146</v>
      </c>
      <c r="D24" s="5"/>
      <c r="E24" s="62" t="s">
        <v>197</v>
      </c>
      <c r="F24" s="54"/>
      <c r="G24" s="39" t="s">
        <v>150</v>
      </c>
      <c r="H24" s="53"/>
      <c r="I24" s="44" t="s">
        <v>136</v>
      </c>
      <c r="J24" s="53"/>
      <c r="K24" s="47" t="s">
        <v>137</v>
      </c>
      <c r="L24" s="47"/>
      <c r="M24" s="5" t="s">
        <v>144</v>
      </c>
      <c r="N24" s="8" t="s">
        <v>165</v>
      </c>
      <c r="O24" s="18">
        <v>5506168455</v>
      </c>
      <c r="P24" s="60" t="str">
        <f>IF(K24="резидент ОРБИ",'База резиденты ОРБИ'!C$20,"")</f>
        <v>sales@alego.digital</v>
      </c>
      <c r="Q24" s="60" t="str">
        <f>IF(K24="резидент ОРБИ",'База резиденты ОРБИ'!D$20,"")</f>
        <v>644041,  Омская область, г.Омск,  ул. Кирова, д. 22, кор. 2, кв. 147</v>
      </c>
      <c r="R24" s="46" t="str">
        <f>IF(K24="резидент ОРБИ",'База резиденты ОРБИ'!E$20,"")</f>
        <v>8-3812-90-46-59</v>
      </c>
    </row>
    <row r="25" spans="1:18" ht="18.75">
      <c r="A25" s="37">
        <f t="shared" si="0"/>
        <v>140</v>
      </c>
      <c r="B25" s="53"/>
      <c r="C25" s="5" t="s">
        <v>146</v>
      </c>
      <c r="D25" s="5"/>
      <c r="E25" s="62" t="s">
        <v>197</v>
      </c>
      <c r="F25" s="54"/>
      <c r="G25" s="39" t="s">
        <v>150</v>
      </c>
      <c r="H25" s="53"/>
      <c r="I25" s="44" t="s">
        <v>136</v>
      </c>
      <c r="J25" s="53"/>
      <c r="K25" s="47" t="s">
        <v>137</v>
      </c>
      <c r="L25" s="47"/>
      <c r="M25" s="5" t="s">
        <v>139</v>
      </c>
      <c r="N25" s="8" t="s">
        <v>166</v>
      </c>
      <c r="O25" s="18">
        <v>550616517480</v>
      </c>
      <c r="P25" s="60" t="str">
        <f>IF(K25="резидент ОРБИ",'База резиденты ОРБИ'!C$21,"")</f>
        <v>salofoot@gmail.com</v>
      </c>
      <c r="Q25" s="60" t="str">
        <f>IF(K25="резидент ОРБИ",'База резиденты ОРБИ'!D$21,"")</f>
        <v>644076, г.Омск, ул.75 Гвардейской бригады, д. 18Б, кв.37</v>
      </c>
      <c r="R25" s="46" t="str">
        <f>IF(K25="резидент ОРБИ",'База резиденты ОРБИ'!E$21,"")</f>
        <v>8-3812-90-46-38</v>
      </c>
    </row>
    <row r="26" spans="1:18" ht="18.75">
      <c r="A26" s="37">
        <f t="shared" si="0"/>
        <v>141</v>
      </c>
      <c r="B26" s="53"/>
      <c r="C26" s="5" t="s">
        <v>146</v>
      </c>
      <c r="D26" s="5"/>
      <c r="E26" s="62" t="s">
        <v>197</v>
      </c>
      <c r="F26" s="54"/>
      <c r="G26" s="39" t="s">
        <v>150</v>
      </c>
      <c r="H26" s="53"/>
      <c r="I26" s="44" t="s">
        <v>136</v>
      </c>
      <c r="J26" s="53"/>
      <c r="K26" s="47" t="s">
        <v>137</v>
      </c>
      <c r="L26" s="47"/>
      <c r="M26" s="5" t="s">
        <v>144</v>
      </c>
      <c r="N26" s="8" t="s">
        <v>167</v>
      </c>
      <c r="O26" s="16">
        <v>5503182645</v>
      </c>
      <c r="P26" s="60" t="str">
        <f>IF(K26="резидент ОРБИ",'База резиденты ОРБИ'!C$22,"")</f>
        <v>chubatovanv@yandex.ru</v>
      </c>
      <c r="Q26" s="60" t="str">
        <f>IF(K26="резидент ОРБИ",'База резиденты ОРБИ'!D$22,"")</f>
        <v>644013, Омская область, г. Омск, ул. Краснознаменная,д. 25, кор.1, кв. 74</v>
      </c>
      <c r="R26" s="46" t="str">
        <f>IF(K26="резидент ОРБИ",'База резиденты ОРБИ'!E$22,"")</f>
        <v>8-3812-90-46-16</v>
      </c>
    </row>
    <row r="27" spans="1:18" ht="18.75">
      <c r="A27" s="37">
        <f t="shared" si="0"/>
        <v>142</v>
      </c>
      <c r="B27" s="53"/>
      <c r="C27" s="5" t="s">
        <v>146</v>
      </c>
      <c r="D27" s="5"/>
      <c r="E27" s="62" t="s">
        <v>197</v>
      </c>
      <c r="F27" s="54"/>
      <c r="G27" s="39" t="s">
        <v>150</v>
      </c>
      <c r="H27" s="53"/>
      <c r="I27" s="44" t="s">
        <v>136</v>
      </c>
      <c r="J27" s="53"/>
      <c r="K27" s="47" t="s">
        <v>137</v>
      </c>
      <c r="L27" s="47"/>
      <c r="M27" s="5" t="s">
        <v>144</v>
      </c>
      <c r="N27" s="8" t="s">
        <v>168</v>
      </c>
      <c r="O27" s="18">
        <v>5503183536</v>
      </c>
      <c r="P27" s="60" t="str">
        <f>IF(K27="резидент ОРБИ",'База резиденты ОРБИ'!C$23,"")</f>
        <v>pugovka55@list.ru</v>
      </c>
      <c r="Q27" s="60" t="str">
        <f>IF(K27="резидент ОРБИ",'База резиденты ОРБИ'!D$23,"")</f>
        <v>644043, Омская область, г.Омск, ул. Волочаевская, д. 17Ж, кв. 167</v>
      </c>
      <c r="R27" s="46" t="str">
        <f>IF(K27="резидент ОРБИ",'База резиденты ОРБИ'!E$23,"")</f>
        <v>8-3812-90-46-34</v>
      </c>
    </row>
    <row r="28" spans="1:18" ht="18.75">
      <c r="A28" s="37">
        <f t="shared" si="0"/>
        <v>143</v>
      </c>
      <c r="B28" s="53"/>
      <c r="C28" s="5" t="s">
        <v>146</v>
      </c>
      <c r="D28" s="5"/>
      <c r="E28" s="62" t="s">
        <v>197</v>
      </c>
      <c r="F28" s="53"/>
      <c r="G28" s="39" t="s">
        <v>150</v>
      </c>
      <c r="H28" s="53"/>
      <c r="I28" s="44" t="s">
        <v>136</v>
      </c>
      <c r="J28" s="53"/>
      <c r="K28" s="47" t="s">
        <v>137</v>
      </c>
      <c r="L28" s="47"/>
      <c r="M28" s="5" t="s">
        <v>144</v>
      </c>
      <c r="N28" s="8" t="s">
        <v>169</v>
      </c>
      <c r="O28" s="18">
        <v>5503182878</v>
      </c>
      <c r="P28" s="60" t="str">
        <f>IF(K28="резидент ОРБИ",'База резиденты ОРБИ'!C$24,"")</f>
        <v>office@sibtmk.ru</v>
      </c>
      <c r="Q28" s="60" t="str">
        <f>IF(K28="резидент ОРБИ",'База резиденты ОРБИ'!D$24,"")</f>
        <v>644007, Омская область, г. Омск, ул. Чапаева, д. 111, каб. 2А</v>
      </c>
      <c r="R28" s="46" t="str">
        <f>IF(K28="резидент ОРБИ",'База резиденты ОРБИ'!E$24,"")</f>
        <v>8-923-699-45-54</v>
      </c>
    </row>
    <row r="29" spans="1:18" ht="18.75">
      <c r="A29" s="37">
        <f t="shared" si="0"/>
        <v>144</v>
      </c>
      <c r="B29" s="53"/>
      <c r="C29" s="5" t="s">
        <v>146</v>
      </c>
      <c r="D29" s="5"/>
      <c r="E29" s="62" t="s">
        <v>197</v>
      </c>
      <c r="F29" s="53"/>
      <c r="G29" s="39" t="s">
        <v>150</v>
      </c>
      <c r="H29" s="53"/>
      <c r="I29" s="44" t="s">
        <v>136</v>
      </c>
      <c r="J29" s="53"/>
      <c r="K29" s="47" t="s">
        <v>137</v>
      </c>
      <c r="L29" s="47"/>
      <c r="M29" s="5" t="s">
        <v>144</v>
      </c>
      <c r="N29" s="8" t="s">
        <v>170</v>
      </c>
      <c r="O29" s="16">
        <v>5501192535</v>
      </c>
      <c r="P29" s="60" t="str">
        <f>IF(K29="резидент ОРБИ",'База резиденты ОРБИ'!C$25,"")</f>
        <v>novizna2018@inbox.ru</v>
      </c>
      <c r="Q29" s="60" t="str">
        <f>IF(K29="резидент ОРБИ",'База резиденты ОРБИ'!D$25,"")</f>
        <v>644090, Омская область, г.Омск, ул. Заозерная, д. 27, кв. 50</v>
      </c>
      <c r="R29" s="46" t="str">
        <f>IF(K29="резидент ОРБИ",'База резиденты ОРБИ'!E$25,"")</f>
        <v>8-3812-90-46-35</v>
      </c>
    </row>
    <row r="30" spans="1:18" ht="18.75">
      <c r="A30" s="37">
        <f t="shared" si="0"/>
        <v>145</v>
      </c>
      <c r="B30" s="53"/>
      <c r="C30" s="5" t="s">
        <v>146</v>
      </c>
      <c r="D30" s="5"/>
      <c r="E30" s="62" t="s">
        <v>197</v>
      </c>
      <c r="F30" s="53"/>
      <c r="G30" s="39" t="s">
        <v>150</v>
      </c>
      <c r="H30" s="53"/>
      <c r="I30" s="44" t="s">
        <v>136</v>
      </c>
      <c r="J30" s="53"/>
      <c r="K30" s="47" t="s">
        <v>137</v>
      </c>
      <c r="L30" s="47"/>
      <c r="M30" s="5" t="s">
        <v>144</v>
      </c>
      <c r="N30" s="8" t="s">
        <v>171</v>
      </c>
      <c r="O30" s="16">
        <v>5507265518</v>
      </c>
      <c r="P30" s="60" t="str">
        <f>IF(K30="резидент ОРБИ",'База резиденты ОРБИ'!C$26,"")</f>
        <v>ups@accutec.ru</v>
      </c>
      <c r="Q30" s="60" t="str">
        <f>IF(K30="резидент ОРБИ",'База резиденты ОРБИ'!D$26,"")</f>
        <v>644123, Омская область,  г.Омск,  ул. Крупской, д. 19, кор. 1, кв. 165</v>
      </c>
      <c r="R30" s="46" t="str">
        <f>IF(K30="резидент ОРБИ",'База резиденты ОРБИ'!E$26,"")</f>
        <v>8-3812-90-46-14</v>
      </c>
    </row>
    <row r="31" spans="1:18" ht="18.75">
      <c r="A31" s="37">
        <f t="shared" si="0"/>
        <v>146</v>
      </c>
      <c r="B31" s="53"/>
      <c r="C31" s="5" t="s">
        <v>146</v>
      </c>
      <c r="D31" s="5"/>
      <c r="E31" s="62" t="s">
        <v>197</v>
      </c>
      <c r="F31" s="53"/>
      <c r="G31" s="39" t="s">
        <v>150</v>
      </c>
      <c r="H31" s="53"/>
      <c r="I31" s="44" t="s">
        <v>136</v>
      </c>
      <c r="J31" s="53"/>
      <c r="K31" s="47" t="s">
        <v>137</v>
      </c>
      <c r="L31" s="47"/>
      <c r="M31" s="5" t="s">
        <v>139</v>
      </c>
      <c r="N31" s="8" t="s">
        <v>172</v>
      </c>
      <c r="O31" s="18">
        <v>551702356502</v>
      </c>
      <c r="P31" s="60" t="str">
        <f>IF(K31="резидент ОРБИ",'База резиденты ОРБИ'!C$27,"")</f>
        <v>lexkertis@gmail.com</v>
      </c>
      <c r="Q31" s="60" t="str">
        <f>IF(K31="резидент ОРБИ",'База резиденты ОРБИ'!D$27,"")</f>
        <v>646984, Омская область, Кормиловский район, село Некрасовка, ул Советская, д.28</v>
      </c>
      <c r="R31" s="46" t="str">
        <f>IF(K31="резидент ОРБИ",'База резиденты ОРБИ'!E$27,"")</f>
        <v>8-3812-90-46-29</v>
      </c>
    </row>
    <row r="32" spans="1:18" ht="18.75">
      <c r="A32" s="37">
        <f t="shared" si="0"/>
        <v>147</v>
      </c>
      <c r="B32" s="53"/>
      <c r="C32" s="5" t="s">
        <v>146</v>
      </c>
      <c r="D32" s="5"/>
      <c r="E32" s="62" t="s">
        <v>197</v>
      </c>
      <c r="F32" s="53"/>
      <c r="G32" s="39" t="s">
        <v>150</v>
      </c>
      <c r="H32" s="53"/>
      <c r="I32" s="44" t="s">
        <v>136</v>
      </c>
      <c r="J32" s="53"/>
      <c r="K32" s="47" t="s">
        <v>137</v>
      </c>
      <c r="L32" s="47"/>
      <c r="M32" s="5" t="s">
        <v>139</v>
      </c>
      <c r="N32" s="8" t="s">
        <v>173</v>
      </c>
      <c r="O32" s="18">
        <v>550308874222</v>
      </c>
      <c r="P32" s="60" t="str">
        <f>IF(K32="резидент ОРБИ",'База резиденты ОРБИ'!C$28,"")</f>
        <v>den-as@yandex.ru</v>
      </c>
      <c r="Q32" s="60" t="str">
        <f>IF(K32="резидент ОРБИ",'База резиденты ОРБИ'!D$28,"")</f>
        <v>644033, г.Омск, ул.Красный Путь, 143, кор.3, кв. 151</v>
      </c>
      <c r="R32" s="46" t="str">
        <f>IF(K32="резидент ОРБИ",'База резиденты ОРБИ'!E$28,"")</f>
        <v>8-909-537-63-31</v>
      </c>
    </row>
    <row r="33" spans="1:18" ht="18.75">
      <c r="A33" s="37">
        <f t="shared" si="0"/>
        <v>148</v>
      </c>
      <c r="B33" s="53"/>
      <c r="C33" s="5" t="s">
        <v>146</v>
      </c>
      <c r="D33" s="5"/>
      <c r="E33" s="62" t="s">
        <v>197</v>
      </c>
      <c r="F33" s="53"/>
      <c r="G33" s="39" t="s">
        <v>150</v>
      </c>
      <c r="H33" s="53"/>
      <c r="I33" s="44" t="s">
        <v>136</v>
      </c>
      <c r="J33" s="53"/>
      <c r="K33" s="47" t="s">
        <v>137</v>
      </c>
      <c r="L33" s="47"/>
      <c r="M33" s="5" t="s">
        <v>144</v>
      </c>
      <c r="N33" s="8" t="s">
        <v>174</v>
      </c>
      <c r="O33" s="16">
        <v>5506174716</v>
      </c>
      <c r="P33" s="60" t="str">
        <f>IF(K33="резидент ОРБИ",'База резиденты ОРБИ'!C$29,"")</f>
        <v>privet@fermastudio.ru</v>
      </c>
      <c r="Q33" s="60" t="str">
        <f>IF(K33="резидент ОРБИ",'База резиденты ОРБИ'!D$29,"")</f>
        <v>644076, Омская область, г.Омск, ул. Юбилейная, д. 5, кв. 88</v>
      </c>
      <c r="R33" s="46" t="str">
        <f>IF(K33="резидент ОРБИ",'База резиденты ОРБИ'!E$29,"")</f>
        <v>8-965-975-58-24</v>
      </c>
    </row>
    <row r="34" spans="1:18" ht="18.75">
      <c r="A34" s="37">
        <f t="shared" si="0"/>
        <v>149</v>
      </c>
      <c r="B34" s="53"/>
      <c r="C34" s="5" t="s">
        <v>146</v>
      </c>
      <c r="D34" s="5"/>
      <c r="E34" s="62" t="s">
        <v>197</v>
      </c>
      <c r="F34" s="53"/>
      <c r="G34" s="39" t="s">
        <v>150</v>
      </c>
      <c r="H34" s="53"/>
      <c r="I34" s="44" t="s">
        <v>136</v>
      </c>
      <c r="J34" s="53"/>
      <c r="K34" s="47" t="s">
        <v>137</v>
      </c>
      <c r="L34" s="47"/>
      <c r="M34" s="5" t="s">
        <v>144</v>
      </c>
      <c r="N34" s="8" t="s">
        <v>175</v>
      </c>
      <c r="O34" s="16">
        <v>5501193257</v>
      </c>
      <c r="P34" s="60" t="str">
        <f>IF(K34="резидент ОРБИ",'База резиденты ОРБИ'!C$30,"")</f>
        <v>omskles@yandex.ru</v>
      </c>
      <c r="Q34" s="60" t="str">
        <f>IF(K34="резидент ОРБИ",'База резиденты ОРБИ'!D$30,"")</f>
        <v>644007,Омская область, г.Омск, ул. Чапаева, д.111, каб. 403</v>
      </c>
      <c r="R34" s="46" t="str">
        <f>IF(K34="резидент ОРБИ",'База резиденты ОРБИ'!E$30,"")</f>
        <v>8-3812-90-46-53</v>
      </c>
    </row>
    <row r="35" spans="1:18" ht="18.75">
      <c r="A35" s="37">
        <f t="shared" si="0"/>
        <v>150</v>
      </c>
      <c r="B35" s="53"/>
      <c r="C35" s="5" t="s">
        <v>146</v>
      </c>
      <c r="D35" s="5"/>
      <c r="E35" s="62" t="s">
        <v>197</v>
      </c>
      <c r="F35" s="53"/>
      <c r="G35" s="39" t="s">
        <v>150</v>
      </c>
      <c r="H35" s="53"/>
      <c r="I35" s="44" t="s">
        <v>136</v>
      </c>
      <c r="J35" s="53"/>
      <c r="K35" s="47" t="s">
        <v>137</v>
      </c>
      <c r="L35" s="47"/>
      <c r="M35" s="5" t="s">
        <v>144</v>
      </c>
      <c r="N35" s="8" t="s">
        <v>176</v>
      </c>
      <c r="O35" s="16">
        <v>5505059434</v>
      </c>
      <c r="P35" s="60" t="str">
        <f>IF(K35="резидент ОРБИ",'База резиденты ОРБИ'!C$31,"")</f>
        <v>coi_stem@mail.ru</v>
      </c>
      <c r="Q35" s="60" t="str">
        <f>IF(K35="резидент ОРБИ",'База резиденты ОРБИ'!D$31,"")</f>
        <v>644025, Омская область, г. Омск, ул. В.Ф.Маргелова, д. 354, кв. 33</v>
      </c>
      <c r="R35" s="46" t="str">
        <f>IF(K35="резидент ОРБИ",'База резиденты ОРБИ'!E$31,"")</f>
        <v>8-3812-90-46-21</v>
      </c>
    </row>
    <row r="36" spans="1:18" ht="37.5">
      <c r="A36" s="37">
        <f t="shared" si="0"/>
        <v>151</v>
      </c>
      <c r="B36" s="53"/>
      <c r="C36" s="39" t="s">
        <v>133</v>
      </c>
      <c r="D36" s="40"/>
      <c r="E36" s="41">
        <v>43886</v>
      </c>
      <c r="F36" s="42"/>
      <c r="G36" s="39" t="s">
        <v>188</v>
      </c>
      <c r="H36" s="43"/>
      <c r="I36" s="44" t="s">
        <v>136</v>
      </c>
      <c r="J36" s="45"/>
      <c r="K36" s="47" t="s">
        <v>137</v>
      </c>
      <c r="L36" s="38"/>
      <c r="M36" s="39" t="s">
        <v>144</v>
      </c>
      <c r="N36" s="63" t="s">
        <v>190</v>
      </c>
      <c r="O36" s="7">
        <v>5506181512</v>
      </c>
      <c r="P36" s="61" t="s">
        <v>191</v>
      </c>
      <c r="Q36" s="60" t="str">
        <f>IF(K36="резидент ОРБИ",'База резиденты ОРБИ'!D$4,"")</f>
        <v>644076, г.Омск, улица Юбилейная, д. 5, кв. 88</v>
      </c>
      <c r="R36" s="46" t="str">
        <f>IF(K36="резидент ОРБИ",'База резиденты ОРБИ'!E$4,"")</f>
        <v>8-3812-90-46-27</v>
      </c>
    </row>
    <row r="37" spans="1:18" ht="37.5">
      <c r="A37" s="37">
        <f t="shared" si="0"/>
        <v>152</v>
      </c>
      <c r="B37" s="53"/>
      <c r="C37" s="5" t="s">
        <v>133</v>
      </c>
      <c r="D37" s="5"/>
      <c r="E37" s="49">
        <v>43886</v>
      </c>
      <c r="F37" s="50"/>
      <c r="G37" s="5" t="s">
        <v>188</v>
      </c>
      <c r="H37" s="43"/>
      <c r="I37" s="44" t="s">
        <v>136</v>
      </c>
      <c r="J37" s="51"/>
      <c r="K37" s="47" t="s">
        <v>137</v>
      </c>
      <c r="L37" s="51" t="s">
        <v>144</v>
      </c>
      <c r="M37" s="5" t="s">
        <v>144</v>
      </c>
      <c r="N37" s="63" t="s">
        <v>145</v>
      </c>
      <c r="O37" s="11">
        <v>5503252035</v>
      </c>
      <c r="P37" s="60" t="str">
        <f>IF(K37="резидент ОРБИ",'База резиденты ОРБИ'!C$5,"")</f>
        <v>Alphafree.company@gmail.com</v>
      </c>
      <c r="Q37" s="60" t="str">
        <f>IF(K37="резидент ОРБИ",'База резиденты ОРБИ'!D$5,"")</f>
        <v>644007, Омская область,  г.Омск, улица  Октябрьская,  дом 127, офис 4</v>
      </c>
      <c r="R37" s="46" t="str">
        <f>IF(K37="резидент ОРБИ",'База резиденты ОРБИ'!E$5,"")</f>
        <v>8-3812-90-46-58</v>
      </c>
    </row>
    <row r="38" spans="1:18" ht="37.5">
      <c r="A38" s="37">
        <f t="shared" si="0"/>
        <v>153</v>
      </c>
      <c r="B38" s="53"/>
      <c r="C38" s="5" t="s">
        <v>133</v>
      </c>
      <c r="D38" s="5"/>
      <c r="E38" s="49">
        <v>43886</v>
      </c>
      <c r="F38" s="50"/>
      <c r="G38" s="5" t="s">
        <v>188</v>
      </c>
      <c r="H38" s="43"/>
      <c r="I38" s="44" t="s">
        <v>136</v>
      </c>
      <c r="J38" s="47"/>
      <c r="K38" s="47" t="s">
        <v>137</v>
      </c>
      <c r="L38" s="51" t="s">
        <v>139</v>
      </c>
      <c r="M38" s="5" t="s">
        <v>144</v>
      </c>
      <c r="N38" s="63" t="s">
        <v>192</v>
      </c>
      <c r="O38" s="7">
        <v>550618584393</v>
      </c>
      <c r="P38" s="61" t="s">
        <v>193</v>
      </c>
      <c r="Q38" s="60" t="str">
        <f>IF(K38="резидент ОРБИ",'База резиденты ОРБИ'!D$6,"")</f>
        <v>644001, г. Омск, ул Масленникова, д.167, кв. 17</v>
      </c>
      <c r="R38" s="46" t="str">
        <f>IF(K38="резидент ОРБИ",'База резиденты ОРБИ'!E$6,"")</f>
        <v>8-3812-90-46-32</v>
      </c>
    </row>
    <row r="39" spans="1:18" ht="37.5">
      <c r="A39" s="37">
        <f t="shared" si="0"/>
        <v>154</v>
      </c>
      <c r="B39" s="53"/>
      <c r="C39" s="5" t="s">
        <v>133</v>
      </c>
      <c r="D39" s="5"/>
      <c r="E39" s="49">
        <v>43886</v>
      </c>
      <c r="F39" s="53"/>
      <c r="G39" s="5" t="s">
        <v>188</v>
      </c>
      <c r="H39" s="53"/>
      <c r="I39" s="44" t="s">
        <v>136</v>
      </c>
      <c r="J39" s="53"/>
      <c r="K39" s="47" t="s">
        <v>137</v>
      </c>
      <c r="L39" s="47"/>
      <c r="M39" s="5" t="s">
        <v>144</v>
      </c>
      <c r="N39" s="63" t="s">
        <v>151</v>
      </c>
      <c r="O39" s="11">
        <v>5528034906</v>
      </c>
      <c r="P39" s="60" t="str">
        <f>IF(K39="резидент ОРБИ",'База резиденты ОРБИ'!C$7,"")</f>
        <v>info@hirtgroup.ru</v>
      </c>
      <c r="Q39" s="60" t="str">
        <f>IF(K39="резидент ОРБИ",'База резиденты ОРБИ'!D$7,"")</f>
        <v>644520, Омская область, район Омский, село Троицкое,  Бульвар Школьный, дом 7, помещение 2</v>
      </c>
      <c r="R39" s="46" t="str">
        <f>IF(K39="резидент ОРБИ",'База резиденты ОРБИ'!E$7,"")</f>
        <v>8-3812-90-46-25</v>
      </c>
    </row>
    <row r="40" spans="1:18" ht="37.5">
      <c r="A40" s="37">
        <f t="shared" si="0"/>
        <v>155</v>
      </c>
      <c r="B40" s="53"/>
      <c r="C40" s="5" t="s">
        <v>133</v>
      </c>
      <c r="D40" s="5"/>
      <c r="E40" s="49">
        <v>43886</v>
      </c>
      <c r="F40" s="53"/>
      <c r="G40" s="5" t="s">
        <v>188</v>
      </c>
      <c r="H40" s="53"/>
      <c r="I40" s="44" t="s">
        <v>136</v>
      </c>
      <c r="J40" s="53"/>
      <c r="K40" s="47" t="s">
        <v>137</v>
      </c>
      <c r="L40" s="47"/>
      <c r="M40" s="5" t="s">
        <v>139</v>
      </c>
      <c r="N40" s="63" t="s">
        <v>153</v>
      </c>
      <c r="O40" s="7">
        <v>550604537040</v>
      </c>
      <c r="P40" s="60" t="str">
        <f>IF(K40="резидент ОРБИ",'База резиденты ОРБИ'!C$8,"")</f>
        <v>KovalevaNV_2017@mail.ru</v>
      </c>
      <c r="Q40" s="60" t="str">
        <f>IF(K40="резидент ОРБИ",'База резиденты ОРБИ'!D$8,"")</f>
        <v>644024, г. Омск,  ул. Жукова, 77, кв.12</v>
      </c>
      <c r="R40" s="46" t="str">
        <f>IF(K40="резидент ОРБИ",'База резиденты ОРБИ'!E$8,"")</f>
        <v>8-3812-90-46-36</v>
      </c>
    </row>
    <row r="41" spans="1:18" ht="37.5">
      <c r="A41" s="37">
        <f t="shared" si="0"/>
        <v>156</v>
      </c>
      <c r="B41" s="53"/>
      <c r="C41" s="5" t="s">
        <v>133</v>
      </c>
      <c r="D41" s="5"/>
      <c r="E41" s="49">
        <v>43886</v>
      </c>
      <c r="F41" s="53"/>
      <c r="G41" s="5" t="s">
        <v>188</v>
      </c>
      <c r="H41" s="53"/>
      <c r="I41" s="44" t="s">
        <v>136</v>
      </c>
      <c r="J41" s="53"/>
      <c r="K41" s="47" t="s">
        <v>137</v>
      </c>
      <c r="L41" s="47"/>
      <c r="M41" s="5" t="s">
        <v>144</v>
      </c>
      <c r="N41" s="63" t="s">
        <v>155</v>
      </c>
      <c r="O41" s="11">
        <v>5501132906</v>
      </c>
      <c r="P41" s="60" t="str">
        <f>IF(K41="резидент ОРБИ",'База резиденты ОРБИ'!C$10,"")</f>
        <v>pkversta@mail.ru</v>
      </c>
      <c r="Q41" s="60" t="str">
        <f>IF(K41="резидент ОРБИ",'База резиденты ОРБИ'!D$10,"")</f>
        <v>644035, Омская область, г.Омск, Проспект Губкина, дом 12 </v>
      </c>
      <c r="R41" s="46" t="str">
        <f>IF(K41="резидент ОРБИ",'База резиденты ОРБИ'!E$10,"")</f>
        <v>8-3812-90-46-22</v>
      </c>
    </row>
    <row r="42" spans="1:18" ht="37.5">
      <c r="A42" s="37">
        <f t="shared" si="0"/>
        <v>157</v>
      </c>
      <c r="B42" s="53"/>
      <c r="C42" s="5" t="s">
        <v>133</v>
      </c>
      <c r="D42" s="5"/>
      <c r="E42" s="49">
        <v>43886</v>
      </c>
      <c r="F42" s="53"/>
      <c r="G42" s="5" t="s">
        <v>188</v>
      </c>
      <c r="H42" s="53"/>
      <c r="I42" s="44" t="s">
        <v>136</v>
      </c>
      <c r="J42" s="53"/>
      <c r="K42" s="47" t="s">
        <v>137</v>
      </c>
      <c r="L42" s="47"/>
      <c r="M42" s="5" t="s">
        <v>139</v>
      </c>
      <c r="N42" s="63" t="s">
        <v>156</v>
      </c>
      <c r="O42" s="7">
        <v>550767944356</v>
      </c>
      <c r="P42" s="60" t="str">
        <f>IF(K42="резидент ОРБИ",'База резиденты ОРБИ'!C$11,"")</f>
        <v>v.kaduchenko@mail.ru</v>
      </c>
      <c r="Q42" s="60" t="str">
        <f>IF(K42="резидент ОРБИ",'База резиденты ОРБИ'!D$11,"")</f>
        <v>г. Омск, ул. Степанца,3 кв.198</v>
      </c>
      <c r="R42" s="46" t="str">
        <f>IF(K42="резидент ОРБИ",'База резиденты ОРБИ'!E$11,"")</f>
        <v>8-3812-90-46-30</v>
      </c>
    </row>
    <row r="43" spans="1:18" ht="37.5">
      <c r="A43" s="37">
        <f t="shared" si="0"/>
        <v>158</v>
      </c>
      <c r="B43" s="53"/>
      <c r="C43" s="5" t="s">
        <v>133</v>
      </c>
      <c r="D43" s="5"/>
      <c r="E43" s="49">
        <v>43886</v>
      </c>
      <c r="F43" s="53"/>
      <c r="G43" s="5" t="s">
        <v>188</v>
      </c>
      <c r="H43" s="53"/>
      <c r="I43" s="44" t="s">
        <v>136</v>
      </c>
      <c r="J43" s="53"/>
      <c r="K43" s="47" t="s">
        <v>137</v>
      </c>
      <c r="L43" s="47"/>
      <c r="M43" s="5" t="s">
        <v>139</v>
      </c>
      <c r="N43" s="63" t="s">
        <v>157</v>
      </c>
      <c r="O43" s="15">
        <v>550613662753</v>
      </c>
      <c r="P43" s="60" t="str">
        <f>IF(K43="резидент ОРБИ",'База резиденты ОРБИ'!C$12,"")</f>
        <v>tatyana.kremniova@yandex.ru</v>
      </c>
      <c r="Q43" s="60" t="str">
        <f>IF(K43="резидент ОРБИ",'База резиденты ОРБИ'!D$12,"")</f>
        <v>644041, г. Омск, ул. Харьковская, д.19, кв.154</v>
      </c>
      <c r="R43" s="46" t="str">
        <f>IF(K43="резидент ОРБИ",'База резиденты ОРБИ'!E$12,"")</f>
        <v>8-3812-90-46-31</v>
      </c>
    </row>
    <row r="44" spans="1:18" ht="37.5">
      <c r="A44" s="37">
        <f t="shared" si="0"/>
        <v>159</v>
      </c>
      <c r="B44" s="53"/>
      <c r="C44" s="5" t="s">
        <v>133</v>
      </c>
      <c r="D44" s="5"/>
      <c r="E44" s="49">
        <v>43886</v>
      </c>
      <c r="F44" s="53"/>
      <c r="G44" s="5" t="s">
        <v>188</v>
      </c>
      <c r="H44" s="53"/>
      <c r="I44" s="44" t="s">
        <v>136</v>
      </c>
      <c r="J44" s="53"/>
      <c r="K44" s="47" t="s">
        <v>137</v>
      </c>
      <c r="L44" s="47"/>
      <c r="M44" s="5" t="s">
        <v>144</v>
      </c>
      <c r="N44" s="63" t="s">
        <v>158</v>
      </c>
      <c r="O44" s="16">
        <v>5504151752</v>
      </c>
      <c r="P44" s="60" t="str">
        <f>IF(K44="резидент ОРБИ",'База резиденты ОРБИ'!C$13,"")</f>
        <v>sergey_nakon@rambler.ru</v>
      </c>
      <c r="Q44" s="60" t="str">
        <f>IF(K44="резидент ОРБИ",'База резиденты ОРБИ'!D$13,"")</f>
        <v>644031, Омская область, г.Омск, ул. Омская, д. 156, кв. 65</v>
      </c>
      <c r="R44" s="46" t="str">
        <f>IF(K44="резидент ОРБИ",'База резиденты ОРБИ'!E$13,"")</f>
        <v>8-3812-90-46-12</v>
      </c>
    </row>
    <row r="45" spans="1:18" ht="37.5">
      <c r="A45" s="37">
        <f t="shared" si="0"/>
        <v>160</v>
      </c>
      <c r="B45" s="53"/>
      <c r="C45" s="5" t="s">
        <v>133</v>
      </c>
      <c r="D45" s="5"/>
      <c r="E45" s="49">
        <v>43886</v>
      </c>
      <c r="F45" s="53"/>
      <c r="G45" s="5" t="s">
        <v>188</v>
      </c>
      <c r="H45" s="53"/>
      <c r="I45" s="44" t="s">
        <v>136</v>
      </c>
      <c r="J45" s="53"/>
      <c r="K45" s="47" t="s">
        <v>137</v>
      </c>
      <c r="L45" s="47"/>
      <c r="M45" s="5" t="s">
        <v>144</v>
      </c>
      <c r="N45" s="63" t="s">
        <v>159</v>
      </c>
      <c r="O45" s="16">
        <v>5501169649</v>
      </c>
      <c r="P45" s="60" t="str">
        <f>IF(K45="резидент ОРБИ",'База резиденты ОРБИ'!C$14,"")</f>
        <v>pogvik@list.ru</v>
      </c>
      <c r="Q45" s="60" t="str">
        <f>IF(K45="резидент ОРБИ",'База резиденты ОРБИ'!D$14,"")</f>
        <v>644008, Омская область, г.Омск,  ул. Физкультурная, д. 8,  кор. Г, кв. 55</v>
      </c>
      <c r="R45" s="46" t="str">
        <f>IF(K45="резидент ОРБИ",'База резиденты ОРБИ'!E$14,"")</f>
        <v>8-3812-90-46-24</v>
      </c>
    </row>
    <row r="46" spans="1:18" ht="37.5">
      <c r="A46" s="37">
        <f t="shared" si="0"/>
        <v>161</v>
      </c>
      <c r="B46" s="53"/>
      <c r="C46" s="5" t="s">
        <v>133</v>
      </c>
      <c r="D46" s="5"/>
      <c r="E46" s="49">
        <v>43886</v>
      </c>
      <c r="F46" s="53"/>
      <c r="G46" s="5" t="s">
        <v>188</v>
      </c>
      <c r="H46" s="53"/>
      <c r="I46" s="44" t="s">
        <v>136</v>
      </c>
      <c r="J46" s="53"/>
      <c r="K46" s="47" t="s">
        <v>137</v>
      </c>
      <c r="L46" s="47"/>
      <c r="M46" s="5" t="s">
        <v>144</v>
      </c>
      <c r="N46" s="63" t="s">
        <v>160</v>
      </c>
      <c r="O46" s="16">
        <v>5505058435</v>
      </c>
      <c r="P46" s="60" t="str">
        <f>IF(K46="резидент ОРБИ",'База резиденты ОРБИ'!C$15,"")</f>
        <v>Push_here@mail.ru</v>
      </c>
      <c r="Q46" s="60" t="str">
        <f>IF(K46="резидент ОРБИ",'База резиденты ОРБИ'!D$15,"")</f>
        <v>644060, Омская область, г. Омск, ул. 5-Я Чередовая, д. 6</v>
      </c>
      <c r="R46" s="46" t="str">
        <f>IF(K46="резидент ОРБИ",'База резиденты ОРБИ'!E$15,"")</f>
        <v>8-3812-90-46-15</v>
      </c>
    </row>
    <row r="47" spans="1:18" ht="37.5">
      <c r="A47" s="37">
        <f t="shared" si="0"/>
        <v>162</v>
      </c>
      <c r="B47" s="53"/>
      <c r="C47" s="5" t="s">
        <v>133</v>
      </c>
      <c r="D47" s="5"/>
      <c r="E47" s="49">
        <v>43886</v>
      </c>
      <c r="F47" s="53"/>
      <c r="G47" s="5" t="s">
        <v>188</v>
      </c>
      <c r="H47" s="53"/>
      <c r="I47" s="44" t="s">
        <v>136</v>
      </c>
      <c r="J47" s="53"/>
      <c r="K47" s="47" t="s">
        <v>137</v>
      </c>
      <c r="L47" s="47"/>
      <c r="M47" s="5" t="s">
        <v>144</v>
      </c>
      <c r="N47" s="63" t="s">
        <v>161</v>
      </c>
      <c r="O47" s="16">
        <v>5503179177</v>
      </c>
      <c r="P47" s="60" t="str">
        <f>IF(K47="резидент ОРБИ",'База резиденты ОРБИ'!C$16,"")</f>
        <v>Spi57@ya.ru</v>
      </c>
      <c r="Q47" s="60" t="str">
        <f>IF(K47="резидент ОРБИ",'База резиденты ОРБИ'!D$16,"")</f>
        <v>644094, Омская область, г.Омск, ул. 3-Я Еленовая, д.  6</v>
      </c>
      <c r="R47" s="46" t="str">
        <f>IF(K47="резидент ОРБИ",'База резиденты ОРБИ'!E$16,"")</f>
        <v>8-913-142-87-87</v>
      </c>
    </row>
    <row r="48" spans="1:18" ht="37.5">
      <c r="A48" s="37">
        <f t="shared" si="0"/>
        <v>163</v>
      </c>
      <c r="B48" s="53"/>
      <c r="C48" s="5" t="s">
        <v>133</v>
      </c>
      <c r="D48" s="5"/>
      <c r="E48" s="49">
        <v>43886</v>
      </c>
      <c r="F48" s="53"/>
      <c r="G48" s="5" t="s">
        <v>188</v>
      </c>
      <c r="H48" s="53"/>
      <c r="I48" s="44" t="s">
        <v>136</v>
      </c>
      <c r="J48" s="53"/>
      <c r="K48" s="47" t="s">
        <v>137</v>
      </c>
      <c r="L48" s="47"/>
      <c r="M48" s="5" t="s">
        <v>144</v>
      </c>
      <c r="N48" s="63" t="s">
        <v>162</v>
      </c>
      <c r="O48" s="17">
        <v>5503176610</v>
      </c>
      <c r="P48" s="60" t="str">
        <f>IF(K48="резидент ОРБИ",'База резиденты ОРБИ'!C$17,"")</f>
        <v>mail@agef.ru</v>
      </c>
      <c r="Q48" s="60" t="str">
        <f>IF(K48="резидент ОРБИ",'База резиденты ОРБИ'!D$17,"")</f>
        <v>644007, Омская область, г.Омск, ул. Октябрьская, д. 159, кв. 105</v>
      </c>
      <c r="R48" s="46" t="str">
        <f>IF(K48="резидент ОРБИ",'База резиденты ОРБИ'!E$17,"")</f>
        <v>8-3812-90-46-42</v>
      </c>
    </row>
    <row r="49" spans="1:18" ht="37.5">
      <c r="A49" s="37">
        <f t="shared" si="0"/>
        <v>164</v>
      </c>
      <c r="B49" s="53"/>
      <c r="C49" s="5" t="s">
        <v>133</v>
      </c>
      <c r="D49" s="5"/>
      <c r="E49" s="49">
        <v>43886</v>
      </c>
      <c r="F49" s="53"/>
      <c r="G49" s="5" t="s">
        <v>188</v>
      </c>
      <c r="H49" s="53"/>
      <c r="I49" s="44" t="s">
        <v>136</v>
      </c>
      <c r="J49" s="53"/>
      <c r="K49" s="47" t="s">
        <v>137</v>
      </c>
      <c r="L49" s="47"/>
      <c r="M49" s="5" t="s">
        <v>139</v>
      </c>
      <c r="N49" s="63" t="s">
        <v>163</v>
      </c>
      <c r="O49" s="18">
        <v>550301006139</v>
      </c>
      <c r="P49" s="60" t="str">
        <f>IF(K49="резидент ОРБИ",'База резиденты ОРБИ'!C$18,"")</f>
        <v>kukinav1961kukinav@gmail.com</v>
      </c>
      <c r="Q49" s="60" t="str">
        <f>IF(K49="резидент ОРБИ",'База резиденты ОРБИ'!D$18,"")</f>
        <v xml:space="preserve">644008, г.Омск, ул. Физкультурная, д.5, кв. 61 </v>
      </c>
      <c r="R49" s="46" t="str">
        <f>IF(K49="резидент ОРБИ",'База резиденты ОРБИ'!E$18,"")</f>
        <v>8-3812-90-46-37</v>
      </c>
    </row>
    <row r="50" spans="1:18" ht="37.5">
      <c r="A50" s="37">
        <f t="shared" si="0"/>
        <v>165</v>
      </c>
      <c r="B50" s="53"/>
      <c r="C50" s="5" t="s">
        <v>133</v>
      </c>
      <c r="D50" s="5"/>
      <c r="E50" s="49">
        <v>43886</v>
      </c>
      <c r="F50" s="53"/>
      <c r="G50" s="5" t="s">
        <v>188</v>
      </c>
      <c r="H50" s="53"/>
      <c r="I50" s="44" t="s">
        <v>136</v>
      </c>
      <c r="J50" s="53"/>
      <c r="K50" s="47" t="s">
        <v>137</v>
      </c>
      <c r="L50" s="47"/>
      <c r="M50" s="5" t="s">
        <v>139</v>
      </c>
      <c r="N50" s="63" t="s">
        <v>164</v>
      </c>
      <c r="O50" s="18">
        <v>551404059141</v>
      </c>
      <c r="P50" s="60" t="str">
        <f>IF(K50="резидент ОРБИ",'База резиденты ОРБИ'!C$19,"")</f>
        <v>kutuzova.m@list.ru</v>
      </c>
      <c r="Q50" s="60" t="str">
        <f>IF(K50="резидент ОРБИ",'База резиденты ОРБИ'!D$19,"")</f>
        <v xml:space="preserve">644043, г. Омск, ул. Волочаевская, д.17ж, кв. 167             </v>
      </c>
      <c r="R50" s="46" t="str">
        <f>IF(K50="резидент ОРБИ",'База резиденты ОРБИ'!E$19,"")</f>
        <v>8-908-793-91-23</v>
      </c>
    </row>
    <row r="51" spans="1:18" ht="37.5">
      <c r="A51" s="37">
        <f t="shared" si="0"/>
        <v>166</v>
      </c>
      <c r="B51" s="53"/>
      <c r="C51" s="5" t="s">
        <v>133</v>
      </c>
      <c r="D51" s="5"/>
      <c r="E51" s="49">
        <v>43886</v>
      </c>
      <c r="F51" s="53"/>
      <c r="G51" s="5" t="s">
        <v>188</v>
      </c>
      <c r="H51" s="53"/>
      <c r="I51" s="44" t="s">
        <v>136</v>
      </c>
      <c r="J51" s="53"/>
      <c r="K51" s="47" t="s">
        <v>137</v>
      </c>
      <c r="L51" s="47"/>
      <c r="M51" s="5" t="s">
        <v>144</v>
      </c>
      <c r="N51" s="63" t="s">
        <v>165</v>
      </c>
      <c r="O51" s="18">
        <v>5506168455</v>
      </c>
      <c r="P51" s="60" t="str">
        <f>IF(K51="резидент ОРБИ",'База резиденты ОРБИ'!C$20,"")</f>
        <v>sales@alego.digital</v>
      </c>
      <c r="Q51" s="60" t="str">
        <f>IF(K51="резидент ОРБИ",'База резиденты ОРБИ'!D$20,"")</f>
        <v>644041,  Омская область, г.Омск,  ул. Кирова, д. 22, кор. 2, кв. 147</v>
      </c>
      <c r="R51" s="46" t="str">
        <f>IF(K51="резидент ОРБИ",'База резиденты ОРБИ'!E$20,"")</f>
        <v>8-3812-90-46-59</v>
      </c>
    </row>
    <row r="52" spans="1:18" ht="37.5">
      <c r="A52" s="37">
        <f t="shared" si="0"/>
        <v>167</v>
      </c>
      <c r="B52" s="53"/>
      <c r="C52" s="5" t="s">
        <v>133</v>
      </c>
      <c r="D52" s="5"/>
      <c r="E52" s="49">
        <v>43886</v>
      </c>
      <c r="F52" s="53"/>
      <c r="G52" s="5" t="s">
        <v>188</v>
      </c>
      <c r="H52" s="53"/>
      <c r="I52" s="44" t="s">
        <v>136</v>
      </c>
      <c r="J52" s="53"/>
      <c r="K52" s="47" t="s">
        <v>137</v>
      </c>
      <c r="L52" s="47"/>
      <c r="M52" s="5" t="s">
        <v>139</v>
      </c>
      <c r="N52" s="63" t="s">
        <v>166</v>
      </c>
      <c r="O52" s="18">
        <v>550616517480</v>
      </c>
      <c r="P52" s="60" t="str">
        <f>IF(K52="резидент ОРБИ",'База резиденты ОРБИ'!C$21,"")</f>
        <v>salofoot@gmail.com</v>
      </c>
      <c r="Q52" s="60" t="str">
        <f>IF(K52="резидент ОРБИ",'База резиденты ОРБИ'!D$21,"")</f>
        <v>644076, г.Омск, ул.75 Гвардейской бригады, д. 18Б, кв.37</v>
      </c>
      <c r="R52" s="46" t="str">
        <f>IF(K52="резидент ОРБИ",'База резиденты ОРБИ'!E$21,"")</f>
        <v>8-3812-90-46-38</v>
      </c>
    </row>
    <row r="53" spans="1:18" ht="37.5">
      <c r="A53" s="37">
        <f t="shared" si="0"/>
        <v>168</v>
      </c>
      <c r="B53" s="53"/>
      <c r="C53" s="5" t="s">
        <v>133</v>
      </c>
      <c r="D53" s="5"/>
      <c r="E53" s="49">
        <v>43886</v>
      </c>
      <c r="F53" s="53"/>
      <c r="G53" s="5" t="s">
        <v>188</v>
      </c>
      <c r="H53" s="53"/>
      <c r="I53" s="44" t="s">
        <v>136</v>
      </c>
      <c r="J53" s="53"/>
      <c r="K53" s="47" t="s">
        <v>137</v>
      </c>
      <c r="L53" s="47"/>
      <c r="M53" s="5" t="s">
        <v>144</v>
      </c>
      <c r="N53" s="63" t="s">
        <v>167</v>
      </c>
      <c r="O53" s="16">
        <v>5503182645</v>
      </c>
      <c r="P53" s="60" t="str">
        <f>IF(K53="резидент ОРБИ",'База резиденты ОРБИ'!C$22,"")</f>
        <v>chubatovanv@yandex.ru</v>
      </c>
      <c r="Q53" s="60" t="str">
        <f>IF(K53="резидент ОРБИ",'База резиденты ОРБИ'!D$22,"")</f>
        <v>644013, Омская область, г. Омск, ул. Краснознаменная,д. 25, кор.1, кв. 74</v>
      </c>
      <c r="R53" s="46" t="str">
        <f>IF(K53="резидент ОРБИ",'База резиденты ОРБИ'!E$22,"")</f>
        <v>8-3812-90-46-16</v>
      </c>
    </row>
    <row r="54" spans="1:18" ht="37.5">
      <c r="A54" s="37">
        <f t="shared" si="0"/>
        <v>169</v>
      </c>
      <c r="B54" s="53"/>
      <c r="C54" s="5" t="s">
        <v>133</v>
      </c>
      <c r="D54" s="5"/>
      <c r="E54" s="49">
        <v>43886</v>
      </c>
      <c r="F54" s="53"/>
      <c r="G54" s="5" t="s">
        <v>188</v>
      </c>
      <c r="H54" s="53"/>
      <c r="I54" s="44" t="s">
        <v>136</v>
      </c>
      <c r="J54" s="53"/>
      <c r="K54" s="47" t="s">
        <v>137</v>
      </c>
      <c r="L54" s="47"/>
      <c r="M54" s="5" t="s">
        <v>144</v>
      </c>
      <c r="N54" s="63" t="s">
        <v>168</v>
      </c>
      <c r="O54" s="18">
        <v>5503183536</v>
      </c>
      <c r="P54" s="60" t="str">
        <f>IF(K54="резидент ОРБИ",'База резиденты ОРБИ'!C$23,"")</f>
        <v>pugovka55@list.ru</v>
      </c>
      <c r="Q54" s="60" t="str">
        <f>IF(K54="резидент ОРБИ",'База резиденты ОРБИ'!D$23,"")</f>
        <v>644043, Омская область, г.Омск, ул. Волочаевская, д. 17Ж, кв. 167</v>
      </c>
      <c r="R54" s="46" t="str">
        <f>IF(K54="резидент ОРБИ",'База резиденты ОРБИ'!E$23,"")</f>
        <v>8-3812-90-46-34</v>
      </c>
    </row>
    <row r="55" spans="1:18" ht="37.5">
      <c r="A55" s="37">
        <f t="shared" si="0"/>
        <v>170</v>
      </c>
      <c r="B55" s="53"/>
      <c r="C55" s="5" t="s">
        <v>133</v>
      </c>
      <c r="D55" s="5"/>
      <c r="E55" s="49">
        <v>43886</v>
      </c>
      <c r="F55" s="53"/>
      <c r="G55" s="5" t="s">
        <v>188</v>
      </c>
      <c r="H55" s="53"/>
      <c r="I55" s="44" t="s">
        <v>136</v>
      </c>
      <c r="J55" s="53"/>
      <c r="K55" s="47" t="s">
        <v>137</v>
      </c>
      <c r="L55" s="47"/>
      <c r="M55" s="5" t="s">
        <v>144</v>
      </c>
      <c r="N55" s="63" t="s">
        <v>169</v>
      </c>
      <c r="O55" s="18">
        <v>5503182878</v>
      </c>
      <c r="P55" s="60" t="str">
        <f>IF(K55="резидент ОРБИ",'База резиденты ОРБИ'!C$24,"")</f>
        <v>office@sibtmk.ru</v>
      </c>
      <c r="Q55" s="60" t="str">
        <f>IF(K55="резидент ОРБИ",'База резиденты ОРБИ'!D$24,"")</f>
        <v>644007, Омская область, г. Омск, ул. Чапаева, д. 111, каб. 2А</v>
      </c>
      <c r="R55" s="46" t="str">
        <f>IF(K55="резидент ОРБИ",'База резиденты ОРБИ'!E$24,"")</f>
        <v>8-923-699-45-54</v>
      </c>
    </row>
    <row r="56" spans="1:18" ht="37.5">
      <c r="A56" s="37">
        <f t="shared" si="0"/>
        <v>171</v>
      </c>
      <c r="B56" s="53"/>
      <c r="C56" s="5" t="s">
        <v>133</v>
      </c>
      <c r="D56" s="5"/>
      <c r="E56" s="49">
        <v>43886</v>
      </c>
      <c r="F56" s="53"/>
      <c r="G56" s="5" t="s">
        <v>188</v>
      </c>
      <c r="H56" s="53"/>
      <c r="I56" s="44" t="s">
        <v>136</v>
      </c>
      <c r="J56" s="53"/>
      <c r="K56" s="47" t="s">
        <v>137</v>
      </c>
      <c r="L56" s="47"/>
      <c r="M56" s="5" t="s">
        <v>144</v>
      </c>
      <c r="N56" s="63" t="s">
        <v>170</v>
      </c>
      <c r="O56" s="16">
        <v>5501192535</v>
      </c>
      <c r="P56" s="60" t="str">
        <f>IF(K56="резидент ОРБИ",'База резиденты ОРБИ'!C$25,"")</f>
        <v>novizna2018@inbox.ru</v>
      </c>
      <c r="Q56" s="60" t="str">
        <f>IF(K56="резидент ОРБИ",'База резиденты ОРБИ'!D$25,"")</f>
        <v>644090, Омская область, г.Омск, ул. Заозерная, д. 27, кв. 50</v>
      </c>
      <c r="R56" s="46" t="str">
        <f>IF(K56="резидент ОРБИ",'База резиденты ОРБИ'!E$25,"")</f>
        <v>8-3812-90-46-35</v>
      </c>
    </row>
    <row r="57" spans="1:18" ht="37.5">
      <c r="A57" s="37">
        <f t="shared" si="0"/>
        <v>172</v>
      </c>
      <c r="B57" s="53"/>
      <c r="C57" s="5" t="s">
        <v>133</v>
      </c>
      <c r="D57" s="5"/>
      <c r="E57" s="49">
        <v>43886</v>
      </c>
      <c r="F57" s="53"/>
      <c r="G57" s="5" t="s">
        <v>188</v>
      </c>
      <c r="H57" s="53"/>
      <c r="I57" s="44" t="s">
        <v>136</v>
      </c>
      <c r="J57" s="53"/>
      <c r="K57" s="47" t="s">
        <v>137</v>
      </c>
      <c r="L57" s="47"/>
      <c r="M57" s="5" t="s">
        <v>144</v>
      </c>
      <c r="N57" s="63" t="s">
        <v>171</v>
      </c>
      <c r="O57" s="16">
        <v>5507265518</v>
      </c>
      <c r="P57" s="60" t="str">
        <f>IF(K57="резидент ОРБИ",'База резиденты ОРБИ'!C$26,"")</f>
        <v>ups@accutec.ru</v>
      </c>
      <c r="Q57" s="60" t="str">
        <f>IF(K57="резидент ОРБИ",'База резиденты ОРБИ'!D$26,"")</f>
        <v>644123, Омская область,  г.Омск,  ул. Крупской, д. 19, кор. 1, кв. 165</v>
      </c>
      <c r="R57" s="46" t="str">
        <f>IF(K57="резидент ОРБИ",'База резиденты ОРБИ'!E$26,"")</f>
        <v>8-3812-90-46-14</v>
      </c>
    </row>
    <row r="58" spans="1:18" ht="37.5">
      <c r="A58" s="37">
        <f t="shared" si="0"/>
        <v>173</v>
      </c>
      <c r="B58" s="53"/>
      <c r="C58" s="5" t="s">
        <v>133</v>
      </c>
      <c r="D58" s="5"/>
      <c r="E58" s="49">
        <v>43886</v>
      </c>
      <c r="F58" s="53"/>
      <c r="G58" s="5" t="s">
        <v>188</v>
      </c>
      <c r="H58" s="53"/>
      <c r="I58" s="44" t="s">
        <v>136</v>
      </c>
      <c r="J58" s="53"/>
      <c r="K58" s="47" t="s">
        <v>137</v>
      </c>
      <c r="L58" s="47"/>
      <c r="M58" s="5" t="s">
        <v>139</v>
      </c>
      <c r="N58" s="63" t="s">
        <v>172</v>
      </c>
      <c r="O58" s="18">
        <v>551702356502</v>
      </c>
      <c r="P58" s="60" t="str">
        <f>IF(K58="резидент ОРБИ",'База резиденты ОРБИ'!C$27,"")</f>
        <v>lexkertis@gmail.com</v>
      </c>
      <c r="Q58" s="60" t="str">
        <f>IF(K58="резидент ОРБИ",'База резиденты ОРБИ'!D$27,"")</f>
        <v>646984, Омская область, Кормиловский район, село Некрасовка, ул Советская, д.28</v>
      </c>
      <c r="R58" s="46" t="str">
        <f>IF(K58="резидент ОРБИ",'База резиденты ОРБИ'!E$27,"")</f>
        <v>8-3812-90-46-29</v>
      </c>
    </row>
    <row r="59" spans="1:18" ht="37.5">
      <c r="A59" s="37">
        <f t="shared" si="0"/>
        <v>174</v>
      </c>
      <c r="B59" s="53"/>
      <c r="C59" s="5" t="s">
        <v>133</v>
      </c>
      <c r="D59" s="5"/>
      <c r="E59" s="49">
        <v>43886</v>
      </c>
      <c r="F59" s="53"/>
      <c r="G59" s="5" t="s">
        <v>188</v>
      </c>
      <c r="H59" s="53"/>
      <c r="I59" s="44" t="s">
        <v>136</v>
      </c>
      <c r="J59" s="53"/>
      <c r="K59" s="47" t="s">
        <v>137</v>
      </c>
      <c r="L59" s="47"/>
      <c r="M59" s="5" t="s">
        <v>139</v>
      </c>
      <c r="N59" s="63" t="s">
        <v>173</v>
      </c>
      <c r="O59" s="18">
        <v>550308874222</v>
      </c>
      <c r="P59" s="60" t="str">
        <f>IF(K59="резидент ОРБИ",'База резиденты ОРБИ'!C$28,"")</f>
        <v>den-as@yandex.ru</v>
      </c>
      <c r="Q59" s="60" t="str">
        <f>IF(K59="резидент ОРБИ",'База резиденты ОРБИ'!D$28,"")</f>
        <v>644033, г.Омск, ул.Красный Путь, 143, кор.3, кв. 151</v>
      </c>
      <c r="R59" s="46" t="str">
        <f>IF(K59="резидент ОРБИ",'База резиденты ОРБИ'!E$28,"")</f>
        <v>8-909-537-63-31</v>
      </c>
    </row>
    <row r="60" spans="1:18" ht="37.5">
      <c r="A60" s="37">
        <f t="shared" si="0"/>
        <v>175</v>
      </c>
      <c r="B60" s="53"/>
      <c r="C60" s="5" t="s">
        <v>133</v>
      </c>
      <c r="D60" s="5"/>
      <c r="E60" s="49">
        <v>43886</v>
      </c>
      <c r="F60" s="53"/>
      <c r="G60" s="5" t="s">
        <v>188</v>
      </c>
      <c r="H60" s="53"/>
      <c r="I60" s="44" t="s">
        <v>136</v>
      </c>
      <c r="J60" s="53"/>
      <c r="K60" s="47" t="s">
        <v>137</v>
      </c>
      <c r="L60" s="47"/>
      <c r="M60" s="5" t="s">
        <v>144</v>
      </c>
      <c r="N60" s="63" t="s">
        <v>174</v>
      </c>
      <c r="O60" s="16">
        <v>5506174716</v>
      </c>
      <c r="P60" s="60" t="str">
        <f>IF(K60="резидент ОРБИ",'База резиденты ОРБИ'!C$29,"")</f>
        <v>privet@fermastudio.ru</v>
      </c>
      <c r="Q60" s="60" t="str">
        <f>IF(K60="резидент ОРБИ",'База резиденты ОРБИ'!D$29,"")</f>
        <v>644076, Омская область, г.Омск, ул. Юбилейная, д. 5, кв. 88</v>
      </c>
      <c r="R60" s="46" t="str">
        <f>IF(K60="резидент ОРБИ",'База резиденты ОРБИ'!E$29,"")</f>
        <v>8-965-975-58-24</v>
      </c>
    </row>
    <row r="61" spans="1:18" ht="37.5">
      <c r="A61" s="37">
        <f t="shared" si="0"/>
        <v>176</v>
      </c>
      <c r="B61" s="53"/>
      <c r="C61" s="5" t="s">
        <v>133</v>
      </c>
      <c r="D61" s="5"/>
      <c r="E61" s="49">
        <v>43886</v>
      </c>
      <c r="F61" s="53"/>
      <c r="G61" s="5" t="s">
        <v>188</v>
      </c>
      <c r="H61" s="53"/>
      <c r="I61" s="44" t="s">
        <v>136</v>
      </c>
      <c r="J61" s="53"/>
      <c r="K61" s="47" t="s">
        <v>137</v>
      </c>
      <c r="L61" s="47"/>
      <c r="M61" s="5" t="s">
        <v>144</v>
      </c>
      <c r="N61" s="63" t="s">
        <v>175</v>
      </c>
      <c r="O61" s="16">
        <v>5501193257</v>
      </c>
      <c r="P61" s="60" t="str">
        <f>IF(K61="резидент ОРБИ",'База резиденты ОРБИ'!C$30,"")</f>
        <v>omskles@yandex.ru</v>
      </c>
      <c r="Q61" s="60" t="str">
        <f>IF(K61="резидент ОРБИ",'База резиденты ОРБИ'!D$30,"")</f>
        <v>644007,Омская область, г.Омск, ул. Чапаева, д.111, каб. 403</v>
      </c>
      <c r="R61" s="46" t="str">
        <f>IF(K61="резидент ОРБИ",'База резиденты ОРБИ'!E$30,"")</f>
        <v>8-3812-90-46-53</v>
      </c>
    </row>
    <row r="62" spans="1:18" ht="37.5">
      <c r="A62" s="37">
        <f t="shared" si="0"/>
        <v>177</v>
      </c>
      <c r="B62" s="53"/>
      <c r="C62" s="5" t="s">
        <v>133</v>
      </c>
      <c r="D62" s="5"/>
      <c r="E62" s="49">
        <v>43886</v>
      </c>
      <c r="F62" s="53"/>
      <c r="G62" s="5" t="s">
        <v>188</v>
      </c>
      <c r="H62" s="53"/>
      <c r="I62" s="44" t="s">
        <v>136</v>
      </c>
      <c r="J62" s="53"/>
      <c r="K62" s="47" t="s">
        <v>137</v>
      </c>
      <c r="L62" s="47"/>
      <c r="M62" s="5" t="s">
        <v>144</v>
      </c>
      <c r="N62" s="63" t="s">
        <v>176</v>
      </c>
      <c r="O62" s="16">
        <v>5505059434</v>
      </c>
      <c r="P62" s="60" t="str">
        <f>IF(K62="резидент ОРБИ",'База резиденты ОРБИ'!C$31,"")</f>
        <v>coi_stem@mail.ru</v>
      </c>
      <c r="Q62" s="60" t="str">
        <f>IF(K62="резидент ОРБИ",'База резиденты ОРБИ'!D$31,"")</f>
        <v>644025, Омская область, г. Омск, ул. В.Ф.Маргелова, д. 354, кв. 33</v>
      </c>
      <c r="R62" s="46" t="str">
        <f>IF(K62="резидент ОРБИ",'База резиденты ОРБИ'!E$31,"")</f>
        <v>8-3812-90-46-21</v>
      </c>
    </row>
    <row r="63" spans="1:18" ht="37.5">
      <c r="A63" s="37">
        <f t="shared" si="0"/>
        <v>178</v>
      </c>
      <c r="B63" s="53"/>
      <c r="C63" s="5" t="s">
        <v>133</v>
      </c>
      <c r="D63" s="5"/>
      <c r="E63" s="64">
        <v>43886</v>
      </c>
      <c r="F63" s="53"/>
      <c r="G63" s="5" t="s">
        <v>147</v>
      </c>
      <c r="H63" s="53"/>
      <c r="I63" s="44" t="s">
        <v>136</v>
      </c>
      <c r="J63" s="53"/>
      <c r="K63" s="47" t="s">
        <v>137</v>
      </c>
      <c r="L63" s="47"/>
      <c r="M63" s="5" t="s">
        <v>139</v>
      </c>
      <c r="N63" s="63" t="s">
        <v>177</v>
      </c>
      <c r="O63" s="19">
        <v>550149005880</v>
      </c>
      <c r="P63" s="60" t="str">
        <f>IF(K63="резидент ОРБИ",'База резиденты ОРБИ'!C$32,"")</f>
        <v>director@buongiorno.agency</v>
      </c>
      <c r="Q63" s="60" t="str">
        <f>IF(K63="резидент ОРБИ",'База резиденты ОРБИ'!D$32,"")</f>
        <v>644504, Омская обл, Омский район , п.  Пятилетка, ул. Березовая, д. 9</v>
      </c>
      <c r="R63" s="46" t="str">
        <f>IF(K63="резидент ОРБИ",'База резиденты ОРБИ'!E$32,"")</f>
        <v>8-3812-90-46-39</v>
      </c>
    </row>
    <row r="64" spans="1:18" ht="37.5">
      <c r="A64" s="37">
        <f t="shared" si="0"/>
        <v>179</v>
      </c>
      <c r="B64" s="53"/>
      <c r="C64" s="39" t="s">
        <v>133</v>
      </c>
      <c r="D64" s="5"/>
      <c r="E64" s="64">
        <v>43886</v>
      </c>
      <c r="F64" s="53"/>
      <c r="G64" s="39" t="s">
        <v>147</v>
      </c>
      <c r="H64" s="43"/>
      <c r="I64" s="44" t="s">
        <v>136</v>
      </c>
      <c r="J64" s="45"/>
      <c r="K64" s="47" t="s">
        <v>137</v>
      </c>
      <c r="L64" s="38"/>
      <c r="M64" s="39" t="s">
        <v>139</v>
      </c>
      <c r="N64" s="63" t="s">
        <v>182</v>
      </c>
      <c r="O64" s="7">
        <v>552303203418</v>
      </c>
      <c r="P64" s="61" t="s">
        <v>194</v>
      </c>
      <c r="Q64" s="60" t="s">
        <v>195</v>
      </c>
      <c r="R64" s="46" t="s">
        <v>196</v>
      </c>
    </row>
    <row r="65" spans="1:18" ht="37.5">
      <c r="A65" s="37">
        <f t="shared" si="0"/>
        <v>180</v>
      </c>
      <c r="B65" s="53"/>
      <c r="C65" s="39" t="s">
        <v>133</v>
      </c>
      <c r="D65" s="40"/>
      <c r="E65" s="41">
        <v>43887</v>
      </c>
      <c r="F65" s="42"/>
      <c r="G65" s="39" t="s">
        <v>147</v>
      </c>
      <c r="H65" s="43"/>
      <c r="I65" s="44" t="s">
        <v>136</v>
      </c>
      <c r="J65" s="45"/>
      <c r="K65" s="47" t="s">
        <v>137</v>
      </c>
      <c r="L65" s="38"/>
      <c r="M65" s="39" t="s">
        <v>144</v>
      </c>
      <c r="N65" s="63" t="s">
        <v>190</v>
      </c>
      <c r="O65" s="7">
        <v>5506181512</v>
      </c>
      <c r="P65" s="61" t="s">
        <v>191</v>
      </c>
      <c r="Q65" s="60" t="str">
        <f>IF(K65="резидент ОРБИ",'База резиденты ОРБИ'!D$4,"")</f>
        <v>644076, г.Омск, улица Юбилейная, д. 5, кв. 88</v>
      </c>
      <c r="R65" s="46" t="str">
        <f>IF(K65="резидент ОРБИ",'База резиденты ОРБИ'!E$4,"")</f>
        <v>8-3812-90-46-27</v>
      </c>
    </row>
    <row r="66" spans="1:18" ht="37.5">
      <c r="A66" s="37">
        <f t="shared" si="0"/>
        <v>181</v>
      </c>
      <c r="B66" s="53"/>
      <c r="C66" s="5" t="s">
        <v>133</v>
      </c>
      <c r="D66" s="5"/>
      <c r="E66" s="49">
        <v>43887</v>
      </c>
      <c r="F66" s="50"/>
      <c r="G66" s="5" t="s">
        <v>147</v>
      </c>
      <c r="H66" s="43"/>
      <c r="I66" s="44" t="s">
        <v>136</v>
      </c>
      <c r="J66" s="51"/>
      <c r="K66" s="47" t="s">
        <v>137</v>
      </c>
      <c r="L66" s="51" t="s">
        <v>144</v>
      </c>
      <c r="M66" s="5" t="s">
        <v>144</v>
      </c>
      <c r="N66" s="63" t="s">
        <v>145</v>
      </c>
      <c r="O66" s="11">
        <v>5503252035</v>
      </c>
      <c r="P66" s="60" t="str">
        <f>IF(K66="резидент ОРБИ",'База резиденты ОРБИ'!C$5,"")</f>
        <v>Alphafree.company@gmail.com</v>
      </c>
      <c r="Q66" s="60" t="str">
        <f>IF(K66="резидент ОРБИ",'База резиденты ОРБИ'!D$5,"")</f>
        <v>644007, Омская область,  г.Омск, улица  Октябрьская,  дом 127, офис 4</v>
      </c>
      <c r="R66" s="46" t="str">
        <f>IF(K66="резидент ОРБИ",'База резиденты ОРБИ'!E$5,"")</f>
        <v>8-3812-90-46-58</v>
      </c>
    </row>
    <row r="67" spans="1:18" ht="37.5">
      <c r="A67" s="37">
        <f t="shared" si="0"/>
        <v>182</v>
      </c>
      <c r="B67" s="53"/>
      <c r="C67" s="5" t="s">
        <v>133</v>
      </c>
      <c r="D67" s="5"/>
      <c r="E67" s="49">
        <v>43887</v>
      </c>
      <c r="F67" s="50"/>
      <c r="G67" s="5" t="s">
        <v>147</v>
      </c>
      <c r="H67" s="43"/>
      <c r="I67" s="44" t="s">
        <v>136</v>
      </c>
      <c r="J67" s="47"/>
      <c r="K67" s="47" t="s">
        <v>137</v>
      </c>
      <c r="L67" s="51" t="s">
        <v>139</v>
      </c>
      <c r="M67" s="5" t="s">
        <v>144</v>
      </c>
      <c r="N67" s="63" t="s">
        <v>192</v>
      </c>
      <c r="O67" s="7">
        <v>550618584393</v>
      </c>
      <c r="P67" s="61" t="s">
        <v>193</v>
      </c>
      <c r="Q67" s="60" t="str">
        <f>IF(K67="резидент ОРБИ",'База резиденты ОРБИ'!D$6,"")</f>
        <v>644001, г. Омск, ул Масленникова, д.167, кв. 17</v>
      </c>
      <c r="R67" s="46" t="str">
        <f>IF(K67="резидент ОРБИ",'База резиденты ОРБИ'!E$6,"")</f>
        <v>8-3812-90-46-32</v>
      </c>
    </row>
    <row r="68" spans="1:18" ht="37.5">
      <c r="A68" s="37">
        <f t="shared" si="0"/>
        <v>183</v>
      </c>
      <c r="B68" s="53"/>
      <c r="C68" s="5" t="s">
        <v>133</v>
      </c>
      <c r="D68" s="5"/>
      <c r="E68" s="49">
        <v>43887</v>
      </c>
      <c r="F68" s="53"/>
      <c r="G68" s="5" t="s">
        <v>147</v>
      </c>
      <c r="H68" s="53"/>
      <c r="I68" s="44" t="s">
        <v>136</v>
      </c>
      <c r="J68" s="53"/>
      <c r="K68" s="47" t="s">
        <v>137</v>
      </c>
      <c r="L68" s="47"/>
      <c r="M68" s="5" t="s">
        <v>144</v>
      </c>
      <c r="N68" s="63" t="s">
        <v>151</v>
      </c>
      <c r="O68" s="11">
        <v>5528034906</v>
      </c>
      <c r="P68" s="60" t="str">
        <f>IF(K68="резидент ОРБИ",'База резиденты ОРБИ'!C$7,"")</f>
        <v>info@hirtgroup.ru</v>
      </c>
      <c r="Q68" s="60" t="str">
        <f>IF(K68="резидент ОРБИ",'База резиденты ОРБИ'!D$7,"")</f>
        <v>644520, Омская область, район Омский, село Троицкое,  Бульвар Школьный, дом 7, помещение 2</v>
      </c>
      <c r="R68" s="46" t="str">
        <f>IF(K68="резидент ОРБИ",'База резиденты ОРБИ'!E$7,"")</f>
        <v>8-3812-90-46-25</v>
      </c>
    </row>
    <row r="69" spans="1:18" ht="37.5">
      <c r="A69" s="37">
        <f t="shared" si="0"/>
        <v>184</v>
      </c>
      <c r="B69" s="53"/>
      <c r="C69" s="5" t="s">
        <v>133</v>
      </c>
      <c r="D69" s="5"/>
      <c r="E69" s="49">
        <v>43887</v>
      </c>
      <c r="F69" s="53"/>
      <c r="G69" s="5" t="s">
        <v>147</v>
      </c>
      <c r="H69" s="53"/>
      <c r="I69" s="44" t="s">
        <v>136</v>
      </c>
      <c r="J69" s="53"/>
      <c r="K69" s="47" t="s">
        <v>137</v>
      </c>
      <c r="L69" s="47"/>
      <c r="M69" s="5" t="s">
        <v>139</v>
      </c>
      <c r="N69" s="63" t="s">
        <v>153</v>
      </c>
      <c r="O69" s="7">
        <v>550604537040</v>
      </c>
      <c r="P69" s="60" t="str">
        <f>IF(K69="резидент ОРБИ",'База резиденты ОРБИ'!C$8,"")</f>
        <v>KovalevaNV_2017@mail.ru</v>
      </c>
      <c r="Q69" s="60" t="str">
        <f>IF(K69="резидент ОРБИ",'База резиденты ОРБИ'!D$8,"")</f>
        <v>644024, г. Омск,  ул. Жукова, 77, кв.12</v>
      </c>
      <c r="R69" s="46" t="str">
        <f>IF(K69="резидент ОРБИ",'База резиденты ОРБИ'!E$8,"")</f>
        <v>8-3812-90-46-36</v>
      </c>
    </row>
    <row r="70" spans="1:18" ht="37.5">
      <c r="A70" s="37">
        <f t="shared" si="0"/>
        <v>185</v>
      </c>
      <c r="B70" s="53"/>
      <c r="C70" s="5" t="s">
        <v>133</v>
      </c>
      <c r="D70" s="5"/>
      <c r="E70" s="49">
        <v>43887</v>
      </c>
      <c r="F70" s="53"/>
      <c r="G70" s="5" t="s">
        <v>147</v>
      </c>
      <c r="H70" s="53"/>
      <c r="I70" s="44" t="s">
        <v>136</v>
      </c>
      <c r="J70" s="53"/>
      <c r="K70" s="47" t="s">
        <v>137</v>
      </c>
      <c r="L70" s="47"/>
      <c r="M70" s="5" t="s">
        <v>144</v>
      </c>
      <c r="N70" s="63" t="s">
        <v>155</v>
      </c>
      <c r="O70" s="11">
        <v>5501132906</v>
      </c>
      <c r="P70" s="60" t="str">
        <f>IF(K70="резидент ОРБИ",'База резиденты ОРБИ'!C$10,"")</f>
        <v>pkversta@mail.ru</v>
      </c>
      <c r="Q70" s="60" t="str">
        <f>IF(K70="резидент ОРБИ",'База резиденты ОРБИ'!D$10,"")</f>
        <v>644035, Омская область, г.Омск, Проспект Губкина, дом 12 </v>
      </c>
      <c r="R70" s="46" t="str">
        <f>IF(K70="резидент ОРБИ",'База резиденты ОРБИ'!E$10,"")</f>
        <v>8-3812-90-46-22</v>
      </c>
    </row>
    <row r="71" spans="1:18" ht="37.5">
      <c r="A71" s="37">
        <f t="shared" si="0"/>
        <v>186</v>
      </c>
      <c r="B71" s="53"/>
      <c r="C71" s="5" t="s">
        <v>133</v>
      </c>
      <c r="D71" s="5"/>
      <c r="E71" s="49">
        <v>43887</v>
      </c>
      <c r="F71" s="53"/>
      <c r="G71" s="5" t="s">
        <v>147</v>
      </c>
      <c r="H71" s="53"/>
      <c r="I71" s="44" t="s">
        <v>136</v>
      </c>
      <c r="J71" s="53"/>
      <c r="K71" s="47" t="s">
        <v>137</v>
      </c>
      <c r="L71" s="47"/>
      <c r="M71" s="5" t="s">
        <v>139</v>
      </c>
      <c r="N71" s="63" t="s">
        <v>156</v>
      </c>
      <c r="O71" s="7">
        <v>550767944356</v>
      </c>
      <c r="P71" s="60" t="str">
        <f>IF(K71="резидент ОРБИ",'База резиденты ОРБИ'!C$11,"")</f>
        <v>v.kaduchenko@mail.ru</v>
      </c>
      <c r="Q71" s="60" t="str">
        <f>IF(K71="резидент ОРБИ",'База резиденты ОРБИ'!D$11,"")</f>
        <v>г. Омск, ул. Степанца,3 кв.198</v>
      </c>
      <c r="R71" s="46" t="str">
        <f>IF(K71="резидент ОРБИ",'База резиденты ОРБИ'!E$11,"")</f>
        <v>8-3812-90-46-30</v>
      </c>
    </row>
    <row r="72" spans="1:18" ht="37.5">
      <c r="A72" s="37">
        <f t="shared" si="0"/>
        <v>187</v>
      </c>
      <c r="B72" s="53"/>
      <c r="C72" s="5" t="s">
        <v>133</v>
      </c>
      <c r="D72" s="5"/>
      <c r="E72" s="49">
        <v>43887</v>
      </c>
      <c r="F72" s="53"/>
      <c r="G72" s="5" t="s">
        <v>147</v>
      </c>
      <c r="H72" s="53"/>
      <c r="I72" s="44" t="s">
        <v>136</v>
      </c>
      <c r="J72" s="53"/>
      <c r="K72" s="47" t="s">
        <v>137</v>
      </c>
      <c r="L72" s="47"/>
      <c r="M72" s="5" t="s">
        <v>139</v>
      </c>
      <c r="N72" s="63" t="s">
        <v>157</v>
      </c>
      <c r="O72" s="15">
        <v>550613662753</v>
      </c>
      <c r="P72" s="60" t="str">
        <f>IF(K72="резидент ОРБИ",'База резиденты ОРБИ'!C$12,"")</f>
        <v>tatyana.kremniova@yandex.ru</v>
      </c>
      <c r="Q72" s="60" t="str">
        <f>IF(K72="резидент ОРБИ",'База резиденты ОРБИ'!D$12,"")</f>
        <v>644041, г. Омск, ул. Харьковская, д.19, кв.154</v>
      </c>
      <c r="R72" s="46" t="str">
        <f>IF(K72="резидент ОРБИ",'База резиденты ОРБИ'!E$12,"")</f>
        <v>8-3812-90-46-31</v>
      </c>
    </row>
    <row r="73" spans="1:18" ht="37.5">
      <c r="A73" s="37">
        <f t="shared" si="0"/>
        <v>188</v>
      </c>
      <c r="B73" s="53"/>
      <c r="C73" s="5" t="s">
        <v>133</v>
      </c>
      <c r="D73" s="5"/>
      <c r="E73" s="49">
        <v>43887</v>
      </c>
      <c r="F73" s="53"/>
      <c r="G73" s="5" t="s">
        <v>147</v>
      </c>
      <c r="H73" s="53"/>
      <c r="I73" s="44" t="s">
        <v>136</v>
      </c>
      <c r="J73" s="53"/>
      <c r="K73" s="47" t="s">
        <v>137</v>
      </c>
      <c r="L73" s="47"/>
      <c r="M73" s="5" t="s">
        <v>144</v>
      </c>
      <c r="N73" s="63" t="s">
        <v>158</v>
      </c>
      <c r="O73" s="16">
        <v>5504151752</v>
      </c>
      <c r="P73" s="60" t="str">
        <f>IF(K73="резидент ОРБИ",'База резиденты ОРБИ'!C$13,"")</f>
        <v>sergey_nakon@rambler.ru</v>
      </c>
      <c r="Q73" s="60" t="str">
        <f>IF(K73="резидент ОРБИ",'База резиденты ОРБИ'!D$13,"")</f>
        <v>644031, Омская область, г.Омск, ул. Омская, д. 156, кв. 65</v>
      </c>
      <c r="R73" s="46" t="str">
        <f>IF(K73="резидент ОРБИ",'База резиденты ОРБИ'!E$13,"")</f>
        <v>8-3812-90-46-12</v>
      </c>
    </row>
    <row r="74" spans="1:18" ht="37.5">
      <c r="A74" s="37">
        <f t="shared" ref="A74:A137" si="1">A73+1</f>
        <v>189</v>
      </c>
      <c r="B74" s="53"/>
      <c r="C74" s="5" t="s">
        <v>133</v>
      </c>
      <c r="D74" s="5"/>
      <c r="E74" s="49">
        <v>43887</v>
      </c>
      <c r="F74" s="53"/>
      <c r="G74" s="5" t="s">
        <v>147</v>
      </c>
      <c r="H74" s="53"/>
      <c r="I74" s="44" t="s">
        <v>136</v>
      </c>
      <c r="J74" s="53"/>
      <c r="K74" s="47" t="s">
        <v>137</v>
      </c>
      <c r="L74" s="47"/>
      <c r="M74" s="5" t="s">
        <v>144</v>
      </c>
      <c r="N74" s="63" t="s">
        <v>159</v>
      </c>
      <c r="O74" s="16">
        <v>5501169649</v>
      </c>
      <c r="P74" s="60" t="str">
        <f>IF(K74="резидент ОРБИ",'База резиденты ОРБИ'!C$14,"")</f>
        <v>pogvik@list.ru</v>
      </c>
      <c r="Q74" s="60" t="str">
        <f>IF(K74="резидент ОРБИ",'База резиденты ОРБИ'!D$14,"")</f>
        <v>644008, Омская область, г.Омск,  ул. Физкультурная, д. 8,  кор. Г, кв. 55</v>
      </c>
      <c r="R74" s="46" t="str">
        <f>IF(K74="резидент ОРБИ",'База резиденты ОРБИ'!E$14,"")</f>
        <v>8-3812-90-46-24</v>
      </c>
    </row>
    <row r="75" spans="1:18" ht="37.5">
      <c r="A75" s="37">
        <f t="shared" si="1"/>
        <v>190</v>
      </c>
      <c r="B75" s="53"/>
      <c r="C75" s="5" t="s">
        <v>133</v>
      </c>
      <c r="D75" s="5"/>
      <c r="E75" s="49">
        <v>43887</v>
      </c>
      <c r="F75" s="53"/>
      <c r="G75" s="5" t="s">
        <v>147</v>
      </c>
      <c r="H75" s="53"/>
      <c r="I75" s="44" t="s">
        <v>136</v>
      </c>
      <c r="J75" s="53"/>
      <c r="K75" s="47" t="s">
        <v>137</v>
      </c>
      <c r="L75" s="47"/>
      <c r="M75" s="5" t="s">
        <v>144</v>
      </c>
      <c r="N75" s="63" t="s">
        <v>160</v>
      </c>
      <c r="O75" s="16">
        <v>5505058435</v>
      </c>
      <c r="P75" s="60" t="str">
        <f>IF(K75="резидент ОРБИ",'База резиденты ОРБИ'!C$15,"")</f>
        <v>Push_here@mail.ru</v>
      </c>
      <c r="Q75" s="60" t="str">
        <f>IF(K75="резидент ОРБИ",'База резиденты ОРБИ'!D$15,"")</f>
        <v>644060, Омская область, г. Омск, ул. 5-Я Чередовая, д. 6</v>
      </c>
      <c r="R75" s="46" t="str">
        <f>IF(K75="резидент ОРБИ",'База резиденты ОРБИ'!E$15,"")</f>
        <v>8-3812-90-46-15</v>
      </c>
    </row>
    <row r="76" spans="1:18" ht="37.5">
      <c r="A76" s="37">
        <f t="shared" si="1"/>
        <v>191</v>
      </c>
      <c r="B76" s="53"/>
      <c r="C76" s="5" t="s">
        <v>133</v>
      </c>
      <c r="D76" s="5"/>
      <c r="E76" s="49">
        <v>43887</v>
      </c>
      <c r="F76" s="53"/>
      <c r="G76" s="5" t="s">
        <v>147</v>
      </c>
      <c r="H76" s="53"/>
      <c r="I76" s="44" t="s">
        <v>136</v>
      </c>
      <c r="J76" s="53"/>
      <c r="K76" s="47" t="s">
        <v>137</v>
      </c>
      <c r="L76" s="47"/>
      <c r="M76" s="5" t="s">
        <v>144</v>
      </c>
      <c r="N76" s="63" t="s">
        <v>161</v>
      </c>
      <c r="O76" s="16">
        <v>5503179177</v>
      </c>
      <c r="P76" s="60" t="str">
        <f>IF(K76="резидент ОРБИ",'База резиденты ОРБИ'!C$16,"")</f>
        <v>Spi57@ya.ru</v>
      </c>
      <c r="Q76" s="60" t="str">
        <f>IF(K76="резидент ОРБИ",'База резиденты ОРБИ'!D$16,"")</f>
        <v>644094, Омская область, г.Омск, ул. 3-Я Еленовая, д.  6</v>
      </c>
      <c r="R76" s="46" t="str">
        <f>IF(K76="резидент ОРБИ",'База резиденты ОРБИ'!E$16,"")</f>
        <v>8-913-142-87-87</v>
      </c>
    </row>
    <row r="77" spans="1:18" ht="37.5">
      <c r="A77" s="37">
        <f t="shared" si="1"/>
        <v>192</v>
      </c>
      <c r="B77" s="53"/>
      <c r="C77" s="5" t="s">
        <v>133</v>
      </c>
      <c r="D77" s="5"/>
      <c r="E77" s="49">
        <v>43887</v>
      </c>
      <c r="F77" s="53"/>
      <c r="G77" s="5" t="s">
        <v>147</v>
      </c>
      <c r="H77" s="53"/>
      <c r="I77" s="44" t="s">
        <v>136</v>
      </c>
      <c r="J77" s="53"/>
      <c r="K77" s="47" t="s">
        <v>137</v>
      </c>
      <c r="L77" s="47"/>
      <c r="M77" s="5" t="s">
        <v>144</v>
      </c>
      <c r="N77" s="63" t="s">
        <v>162</v>
      </c>
      <c r="O77" s="17">
        <v>5503176610</v>
      </c>
      <c r="P77" s="60" t="str">
        <f>IF(K77="резидент ОРБИ",'База резиденты ОРБИ'!C$17,"")</f>
        <v>mail@agef.ru</v>
      </c>
      <c r="Q77" s="60" t="str">
        <f>IF(K77="резидент ОРБИ",'База резиденты ОРБИ'!D$17,"")</f>
        <v>644007, Омская область, г.Омск, ул. Октябрьская, д. 159, кв. 105</v>
      </c>
      <c r="R77" s="46" t="str">
        <f>IF(K77="резидент ОРБИ",'База резиденты ОРБИ'!E$17,"")</f>
        <v>8-3812-90-46-42</v>
      </c>
    </row>
    <row r="78" spans="1:18" ht="37.5">
      <c r="A78" s="37">
        <f t="shared" si="1"/>
        <v>193</v>
      </c>
      <c r="B78" s="53"/>
      <c r="C78" s="5" t="s">
        <v>133</v>
      </c>
      <c r="D78" s="5"/>
      <c r="E78" s="49">
        <v>43887</v>
      </c>
      <c r="F78" s="53"/>
      <c r="G78" s="5" t="s">
        <v>147</v>
      </c>
      <c r="H78" s="53"/>
      <c r="I78" s="44" t="s">
        <v>136</v>
      </c>
      <c r="J78" s="53"/>
      <c r="K78" s="47" t="s">
        <v>137</v>
      </c>
      <c r="L78" s="47"/>
      <c r="M78" s="5" t="s">
        <v>139</v>
      </c>
      <c r="N78" s="63" t="s">
        <v>163</v>
      </c>
      <c r="O78" s="18">
        <v>550301006139</v>
      </c>
      <c r="P78" s="60" t="str">
        <f>IF(K78="резидент ОРБИ",'База резиденты ОРБИ'!C$18,"")</f>
        <v>kukinav1961kukinav@gmail.com</v>
      </c>
      <c r="Q78" s="60" t="str">
        <f>IF(K78="резидент ОРБИ",'База резиденты ОРБИ'!D$18,"")</f>
        <v xml:space="preserve">644008, г.Омск, ул. Физкультурная, д.5, кв. 61 </v>
      </c>
      <c r="R78" s="46" t="str">
        <f>IF(K78="резидент ОРБИ",'База резиденты ОРБИ'!E$18,"")</f>
        <v>8-3812-90-46-37</v>
      </c>
    </row>
    <row r="79" spans="1:18" ht="37.5">
      <c r="A79" s="37">
        <f t="shared" si="1"/>
        <v>194</v>
      </c>
      <c r="B79" s="53"/>
      <c r="C79" s="5" t="s">
        <v>133</v>
      </c>
      <c r="D79" s="5"/>
      <c r="E79" s="49">
        <v>43887</v>
      </c>
      <c r="F79" s="53"/>
      <c r="G79" s="5" t="s">
        <v>147</v>
      </c>
      <c r="H79" s="53"/>
      <c r="I79" s="44" t="s">
        <v>136</v>
      </c>
      <c r="J79" s="53"/>
      <c r="K79" s="47" t="s">
        <v>137</v>
      </c>
      <c r="L79" s="47"/>
      <c r="M79" s="5" t="s">
        <v>139</v>
      </c>
      <c r="N79" s="63" t="s">
        <v>164</v>
      </c>
      <c r="O79" s="18">
        <v>551404059141</v>
      </c>
      <c r="P79" s="60" t="str">
        <f>IF(K79="резидент ОРБИ",'База резиденты ОРБИ'!C$19,"")</f>
        <v>kutuzova.m@list.ru</v>
      </c>
      <c r="Q79" s="60" t="str">
        <f>IF(K79="резидент ОРБИ",'База резиденты ОРБИ'!D$19,"")</f>
        <v xml:space="preserve">644043, г. Омск, ул. Волочаевская, д.17ж, кв. 167             </v>
      </c>
      <c r="R79" s="46" t="str">
        <f>IF(K79="резидент ОРБИ",'База резиденты ОРБИ'!E$19,"")</f>
        <v>8-908-793-91-23</v>
      </c>
    </row>
    <row r="80" spans="1:18" ht="37.5">
      <c r="A80" s="37">
        <f t="shared" si="1"/>
        <v>195</v>
      </c>
      <c r="B80" s="53"/>
      <c r="C80" s="5" t="s">
        <v>133</v>
      </c>
      <c r="D80" s="5"/>
      <c r="E80" s="49">
        <v>43887</v>
      </c>
      <c r="F80" s="53"/>
      <c r="G80" s="5" t="s">
        <v>147</v>
      </c>
      <c r="H80" s="53"/>
      <c r="I80" s="44" t="s">
        <v>136</v>
      </c>
      <c r="J80" s="53"/>
      <c r="K80" s="47" t="s">
        <v>137</v>
      </c>
      <c r="L80" s="47"/>
      <c r="M80" s="5" t="s">
        <v>144</v>
      </c>
      <c r="N80" s="63" t="s">
        <v>165</v>
      </c>
      <c r="O80" s="18">
        <v>5506168455</v>
      </c>
      <c r="P80" s="60" t="str">
        <f>IF(K80="резидент ОРБИ",'База резиденты ОРБИ'!C$20,"")</f>
        <v>sales@alego.digital</v>
      </c>
      <c r="Q80" s="60" t="str">
        <f>IF(K80="резидент ОРБИ",'База резиденты ОРБИ'!D$20,"")</f>
        <v>644041,  Омская область, г.Омск,  ул. Кирова, д. 22, кор. 2, кв. 147</v>
      </c>
      <c r="R80" s="46" t="str">
        <f>IF(K80="резидент ОРБИ",'База резиденты ОРБИ'!E$20,"")</f>
        <v>8-3812-90-46-59</v>
      </c>
    </row>
    <row r="81" spans="1:18" ht="37.5">
      <c r="A81" s="37">
        <f t="shared" si="1"/>
        <v>196</v>
      </c>
      <c r="B81" s="53"/>
      <c r="C81" s="5" t="s">
        <v>133</v>
      </c>
      <c r="D81" s="5"/>
      <c r="E81" s="49">
        <v>43887</v>
      </c>
      <c r="F81" s="53"/>
      <c r="G81" s="5" t="s">
        <v>147</v>
      </c>
      <c r="H81" s="53"/>
      <c r="I81" s="44" t="s">
        <v>136</v>
      </c>
      <c r="J81" s="53"/>
      <c r="K81" s="47" t="s">
        <v>137</v>
      </c>
      <c r="L81" s="47"/>
      <c r="M81" s="5" t="s">
        <v>139</v>
      </c>
      <c r="N81" s="63" t="s">
        <v>166</v>
      </c>
      <c r="O81" s="18">
        <v>550616517480</v>
      </c>
      <c r="P81" s="60" t="str">
        <f>IF(K81="резидент ОРБИ",'База резиденты ОРБИ'!C$21,"")</f>
        <v>salofoot@gmail.com</v>
      </c>
      <c r="Q81" s="60" t="str">
        <f>IF(K81="резидент ОРБИ",'База резиденты ОРБИ'!D$21,"")</f>
        <v>644076, г.Омск, ул.75 Гвардейской бригады, д. 18Б, кв.37</v>
      </c>
      <c r="R81" s="46" t="str">
        <f>IF(K81="резидент ОРБИ",'База резиденты ОРБИ'!E$21,"")</f>
        <v>8-3812-90-46-38</v>
      </c>
    </row>
    <row r="82" spans="1:18" ht="37.5">
      <c r="A82" s="37">
        <f t="shared" si="1"/>
        <v>197</v>
      </c>
      <c r="B82" s="53"/>
      <c r="C82" s="5" t="s">
        <v>133</v>
      </c>
      <c r="D82" s="5"/>
      <c r="E82" s="49">
        <v>43887</v>
      </c>
      <c r="F82" s="53"/>
      <c r="G82" s="5" t="s">
        <v>147</v>
      </c>
      <c r="H82" s="53"/>
      <c r="I82" s="44" t="s">
        <v>136</v>
      </c>
      <c r="J82" s="53"/>
      <c r="K82" s="47" t="s">
        <v>137</v>
      </c>
      <c r="L82" s="47"/>
      <c r="M82" s="5" t="s">
        <v>144</v>
      </c>
      <c r="N82" s="63" t="s">
        <v>167</v>
      </c>
      <c r="O82" s="16">
        <v>5503182645</v>
      </c>
      <c r="P82" s="60" t="str">
        <f>IF(K82="резидент ОРБИ",'База резиденты ОРБИ'!C$22,"")</f>
        <v>chubatovanv@yandex.ru</v>
      </c>
      <c r="Q82" s="60" t="str">
        <f>IF(K82="резидент ОРБИ",'База резиденты ОРБИ'!D$22,"")</f>
        <v>644013, Омская область, г. Омск, ул. Краснознаменная,д. 25, кор.1, кв. 74</v>
      </c>
      <c r="R82" s="46" t="str">
        <f>IF(K82="резидент ОРБИ",'База резиденты ОРБИ'!E$22,"")</f>
        <v>8-3812-90-46-16</v>
      </c>
    </row>
    <row r="83" spans="1:18" ht="37.5">
      <c r="A83" s="37">
        <f t="shared" si="1"/>
        <v>198</v>
      </c>
      <c r="B83" s="53"/>
      <c r="C83" s="5" t="s">
        <v>133</v>
      </c>
      <c r="D83" s="5"/>
      <c r="E83" s="49">
        <v>43887</v>
      </c>
      <c r="F83" s="53"/>
      <c r="G83" s="5" t="s">
        <v>147</v>
      </c>
      <c r="H83" s="53"/>
      <c r="I83" s="44" t="s">
        <v>136</v>
      </c>
      <c r="J83" s="53"/>
      <c r="K83" s="47" t="s">
        <v>137</v>
      </c>
      <c r="L83" s="47"/>
      <c r="M83" s="5" t="s">
        <v>144</v>
      </c>
      <c r="N83" s="63" t="s">
        <v>168</v>
      </c>
      <c r="O83" s="18">
        <v>5503183536</v>
      </c>
      <c r="P83" s="60" t="str">
        <f>IF(K83="резидент ОРБИ",'База резиденты ОРБИ'!C$23,"")</f>
        <v>pugovka55@list.ru</v>
      </c>
      <c r="Q83" s="60" t="str">
        <f>IF(K83="резидент ОРБИ",'База резиденты ОРБИ'!D$23,"")</f>
        <v>644043, Омская область, г.Омск, ул. Волочаевская, д. 17Ж, кв. 167</v>
      </c>
      <c r="R83" s="46" t="str">
        <f>IF(K83="резидент ОРБИ",'База резиденты ОРБИ'!E$23,"")</f>
        <v>8-3812-90-46-34</v>
      </c>
    </row>
    <row r="84" spans="1:18" ht="37.5">
      <c r="A84" s="37">
        <f t="shared" si="1"/>
        <v>199</v>
      </c>
      <c r="B84" s="53"/>
      <c r="C84" s="5" t="s">
        <v>133</v>
      </c>
      <c r="D84" s="5"/>
      <c r="E84" s="49">
        <v>43887</v>
      </c>
      <c r="F84" s="53"/>
      <c r="G84" s="5" t="s">
        <v>147</v>
      </c>
      <c r="H84" s="53"/>
      <c r="I84" s="44" t="s">
        <v>136</v>
      </c>
      <c r="J84" s="53"/>
      <c r="K84" s="47" t="s">
        <v>137</v>
      </c>
      <c r="L84" s="47"/>
      <c r="M84" s="5" t="s">
        <v>144</v>
      </c>
      <c r="N84" s="63" t="s">
        <v>169</v>
      </c>
      <c r="O84" s="18">
        <v>5503182878</v>
      </c>
      <c r="P84" s="60" t="str">
        <f>IF(K84="резидент ОРБИ",'База резиденты ОРБИ'!C$24,"")</f>
        <v>office@sibtmk.ru</v>
      </c>
      <c r="Q84" s="60" t="str">
        <f>IF(K84="резидент ОРБИ",'База резиденты ОРБИ'!D$24,"")</f>
        <v>644007, Омская область, г. Омск, ул. Чапаева, д. 111, каб. 2А</v>
      </c>
      <c r="R84" s="46" t="str">
        <f>IF(K84="резидент ОРБИ",'База резиденты ОРБИ'!E$24,"")</f>
        <v>8-923-699-45-54</v>
      </c>
    </row>
    <row r="85" spans="1:18" ht="37.5">
      <c r="A85" s="37">
        <f t="shared" si="1"/>
        <v>200</v>
      </c>
      <c r="B85" s="53"/>
      <c r="C85" s="5" t="s">
        <v>133</v>
      </c>
      <c r="D85" s="5"/>
      <c r="E85" s="49">
        <v>43887</v>
      </c>
      <c r="F85" s="53"/>
      <c r="G85" s="5" t="s">
        <v>147</v>
      </c>
      <c r="H85" s="53"/>
      <c r="I85" s="44" t="s">
        <v>136</v>
      </c>
      <c r="J85" s="53"/>
      <c r="K85" s="47" t="s">
        <v>137</v>
      </c>
      <c r="L85" s="47"/>
      <c r="M85" s="5" t="s">
        <v>144</v>
      </c>
      <c r="N85" s="63" t="s">
        <v>170</v>
      </c>
      <c r="O85" s="16">
        <v>5501192535</v>
      </c>
      <c r="P85" s="60" t="str">
        <f>IF(K85="резидент ОРБИ",'База резиденты ОРБИ'!C$25,"")</f>
        <v>novizna2018@inbox.ru</v>
      </c>
      <c r="Q85" s="60" t="str">
        <f>IF(K85="резидент ОРБИ",'База резиденты ОРБИ'!D$25,"")</f>
        <v>644090, Омская область, г.Омск, ул. Заозерная, д. 27, кв. 50</v>
      </c>
      <c r="R85" s="46" t="str">
        <f>IF(K85="резидент ОРБИ",'База резиденты ОРБИ'!E$25,"")</f>
        <v>8-3812-90-46-35</v>
      </c>
    </row>
    <row r="86" spans="1:18" ht="37.5">
      <c r="A86" s="37">
        <f t="shared" si="1"/>
        <v>201</v>
      </c>
      <c r="B86" s="53"/>
      <c r="C86" s="5" t="s">
        <v>133</v>
      </c>
      <c r="D86" s="5"/>
      <c r="E86" s="49">
        <v>43887</v>
      </c>
      <c r="F86" s="53"/>
      <c r="G86" s="5" t="s">
        <v>147</v>
      </c>
      <c r="H86" s="53"/>
      <c r="I86" s="44" t="s">
        <v>136</v>
      </c>
      <c r="J86" s="53"/>
      <c r="K86" s="47" t="s">
        <v>137</v>
      </c>
      <c r="L86" s="47"/>
      <c r="M86" s="5" t="s">
        <v>144</v>
      </c>
      <c r="N86" s="63" t="s">
        <v>171</v>
      </c>
      <c r="O86" s="16">
        <v>5507265518</v>
      </c>
      <c r="P86" s="60" t="str">
        <f>IF(K86="резидент ОРБИ",'База резиденты ОРБИ'!C$26,"")</f>
        <v>ups@accutec.ru</v>
      </c>
      <c r="Q86" s="60" t="str">
        <f>IF(K86="резидент ОРБИ",'База резиденты ОРБИ'!D$26,"")</f>
        <v>644123, Омская область,  г.Омск,  ул. Крупской, д. 19, кор. 1, кв. 165</v>
      </c>
      <c r="R86" s="46" t="str">
        <f>IF(K86="резидент ОРБИ",'База резиденты ОРБИ'!E$26,"")</f>
        <v>8-3812-90-46-14</v>
      </c>
    </row>
    <row r="87" spans="1:18" ht="37.5">
      <c r="A87" s="37">
        <f t="shared" si="1"/>
        <v>202</v>
      </c>
      <c r="B87" s="53"/>
      <c r="C87" s="5" t="s">
        <v>133</v>
      </c>
      <c r="D87" s="5"/>
      <c r="E87" s="49">
        <v>43887</v>
      </c>
      <c r="F87" s="53"/>
      <c r="G87" s="5" t="s">
        <v>147</v>
      </c>
      <c r="H87" s="53"/>
      <c r="I87" s="44" t="s">
        <v>136</v>
      </c>
      <c r="J87" s="53"/>
      <c r="K87" s="47" t="s">
        <v>137</v>
      </c>
      <c r="L87" s="47"/>
      <c r="M87" s="5" t="s">
        <v>139</v>
      </c>
      <c r="N87" s="63" t="s">
        <v>172</v>
      </c>
      <c r="O87" s="18">
        <v>551702356502</v>
      </c>
      <c r="P87" s="60" t="str">
        <f>IF(K87="резидент ОРБИ",'База резиденты ОРБИ'!C$27,"")</f>
        <v>lexkertis@gmail.com</v>
      </c>
      <c r="Q87" s="60" t="str">
        <f>IF(K87="резидент ОРБИ",'База резиденты ОРБИ'!D$27,"")</f>
        <v>646984, Омская область, Кормиловский район, село Некрасовка, ул Советская, д.28</v>
      </c>
      <c r="R87" s="46" t="str">
        <f>IF(K87="резидент ОРБИ",'База резиденты ОРБИ'!E$27,"")</f>
        <v>8-3812-90-46-29</v>
      </c>
    </row>
    <row r="88" spans="1:18" ht="37.5">
      <c r="A88" s="37">
        <f t="shared" si="1"/>
        <v>203</v>
      </c>
      <c r="B88" s="53"/>
      <c r="C88" s="5" t="s">
        <v>133</v>
      </c>
      <c r="D88" s="5"/>
      <c r="E88" s="49">
        <v>43887</v>
      </c>
      <c r="F88" s="53"/>
      <c r="G88" s="5" t="s">
        <v>147</v>
      </c>
      <c r="H88" s="53"/>
      <c r="I88" s="44" t="s">
        <v>136</v>
      </c>
      <c r="J88" s="53"/>
      <c r="K88" s="47" t="s">
        <v>137</v>
      </c>
      <c r="L88" s="47"/>
      <c r="M88" s="5" t="s">
        <v>139</v>
      </c>
      <c r="N88" s="63" t="s">
        <v>173</v>
      </c>
      <c r="O88" s="18">
        <v>550308874222</v>
      </c>
      <c r="P88" s="60" t="str">
        <f>IF(K88="резидент ОРБИ",'База резиденты ОРБИ'!C$28,"")</f>
        <v>den-as@yandex.ru</v>
      </c>
      <c r="Q88" s="60" t="str">
        <f>IF(K88="резидент ОРБИ",'База резиденты ОРБИ'!D$28,"")</f>
        <v>644033, г.Омск, ул.Красный Путь, 143, кор.3, кв. 151</v>
      </c>
      <c r="R88" s="46" t="str">
        <f>IF(K88="резидент ОРБИ",'База резиденты ОРБИ'!E$28,"")</f>
        <v>8-909-537-63-31</v>
      </c>
    </row>
    <row r="89" spans="1:18" ht="37.5">
      <c r="A89" s="37">
        <f t="shared" si="1"/>
        <v>204</v>
      </c>
      <c r="B89" s="53"/>
      <c r="C89" s="5" t="s">
        <v>133</v>
      </c>
      <c r="D89" s="5"/>
      <c r="E89" s="49">
        <v>43887</v>
      </c>
      <c r="F89" s="53"/>
      <c r="G89" s="5" t="s">
        <v>147</v>
      </c>
      <c r="H89" s="53"/>
      <c r="I89" s="44" t="s">
        <v>136</v>
      </c>
      <c r="J89" s="53"/>
      <c r="K89" s="47" t="s">
        <v>137</v>
      </c>
      <c r="L89" s="47"/>
      <c r="M89" s="5" t="s">
        <v>144</v>
      </c>
      <c r="N89" s="63" t="s">
        <v>174</v>
      </c>
      <c r="O89" s="16">
        <v>5506174716</v>
      </c>
      <c r="P89" s="60" t="str">
        <f>IF(K89="резидент ОРБИ",'База резиденты ОРБИ'!C$29,"")</f>
        <v>privet@fermastudio.ru</v>
      </c>
      <c r="Q89" s="60" t="str">
        <f>IF(K89="резидент ОРБИ",'База резиденты ОРБИ'!D$29,"")</f>
        <v>644076, Омская область, г.Омск, ул. Юбилейная, д. 5, кв. 88</v>
      </c>
      <c r="R89" s="46" t="str">
        <f>IF(K89="резидент ОРБИ",'База резиденты ОРБИ'!E$29,"")</f>
        <v>8-965-975-58-24</v>
      </c>
    </row>
    <row r="90" spans="1:18" ht="37.5">
      <c r="A90" s="37">
        <f t="shared" si="1"/>
        <v>205</v>
      </c>
      <c r="B90" s="53"/>
      <c r="C90" s="5" t="s">
        <v>133</v>
      </c>
      <c r="D90" s="5"/>
      <c r="E90" s="49">
        <v>43887</v>
      </c>
      <c r="F90" s="53"/>
      <c r="G90" s="5" t="s">
        <v>147</v>
      </c>
      <c r="H90" s="53"/>
      <c r="I90" s="44" t="s">
        <v>136</v>
      </c>
      <c r="J90" s="53"/>
      <c r="K90" s="47" t="s">
        <v>137</v>
      </c>
      <c r="L90" s="47"/>
      <c r="M90" s="5" t="s">
        <v>144</v>
      </c>
      <c r="N90" s="63" t="s">
        <v>175</v>
      </c>
      <c r="O90" s="16">
        <v>5501193257</v>
      </c>
      <c r="P90" s="60" t="str">
        <f>IF(K90="резидент ОРБИ",'База резиденты ОРБИ'!C$30,"")</f>
        <v>omskles@yandex.ru</v>
      </c>
      <c r="Q90" s="60" t="str">
        <f>IF(K90="резидент ОРБИ",'База резиденты ОРБИ'!D$30,"")</f>
        <v>644007,Омская область, г.Омск, ул. Чапаева, д.111, каб. 403</v>
      </c>
      <c r="R90" s="46" t="str">
        <f>IF(K90="резидент ОРБИ",'База резиденты ОРБИ'!E$30,"")</f>
        <v>8-3812-90-46-53</v>
      </c>
    </row>
    <row r="91" spans="1:18" ht="37.5">
      <c r="A91" s="37">
        <f t="shared" si="1"/>
        <v>206</v>
      </c>
      <c r="B91" s="53"/>
      <c r="C91" s="5" t="s">
        <v>133</v>
      </c>
      <c r="D91" s="5"/>
      <c r="E91" s="49">
        <v>43887</v>
      </c>
      <c r="F91" s="53"/>
      <c r="G91" s="5" t="s">
        <v>147</v>
      </c>
      <c r="H91" s="53"/>
      <c r="I91" s="44" t="s">
        <v>136</v>
      </c>
      <c r="J91" s="53"/>
      <c r="K91" s="47" t="s">
        <v>137</v>
      </c>
      <c r="L91" s="47"/>
      <c r="M91" s="5" t="s">
        <v>144</v>
      </c>
      <c r="N91" s="63" t="s">
        <v>176</v>
      </c>
      <c r="O91" s="16">
        <v>5505059434</v>
      </c>
      <c r="P91" s="60" t="str">
        <f>IF(K91="резидент ОРБИ",'База резиденты ОРБИ'!C$31,"")</f>
        <v>coi_stem@mail.ru</v>
      </c>
      <c r="Q91" s="60" t="str">
        <f>IF(K91="резидент ОРБИ",'База резиденты ОРБИ'!D$31,"")</f>
        <v>644025, Омская область, г. Омск, ул. В.Ф.Маргелова, д. 354, кв. 33</v>
      </c>
      <c r="R91" s="46" t="str">
        <f>IF(K91="резидент ОРБИ",'База резиденты ОРБИ'!E$31,"")</f>
        <v>8-3812-90-46-21</v>
      </c>
    </row>
    <row r="92" spans="1:18" ht="37.5">
      <c r="A92" s="37">
        <f t="shared" si="1"/>
        <v>207</v>
      </c>
      <c r="B92" s="53"/>
      <c r="C92" s="5" t="s">
        <v>133</v>
      </c>
      <c r="D92" s="5"/>
      <c r="E92" s="49">
        <v>43887</v>
      </c>
      <c r="F92" s="53"/>
      <c r="G92" s="5" t="s">
        <v>147</v>
      </c>
      <c r="H92" s="53"/>
      <c r="I92" s="44" t="s">
        <v>136</v>
      </c>
      <c r="J92" s="53"/>
      <c r="K92" s="47" t="s">
        <v>137</v>
      </c>
      <c r="L92" s="47"/>
      <c r="M92" s="5" t="s">
        <v>139</v>
      </c>
      <c r="N92" s="63" t="s">
        <v>177</v>
      </c>
      <c r="O92" s="19">
        <v>550149005880</v>
      </c>
      <c r="P92" s="60" t="str">
        <f>IF(K92="резидент ОРБИ",'База резиденты ОРБИ'!C$32,"")</f>
        <v>director@buongiorno.agency</v>
      </c>
      <c r="Q92" s="60" t="str">
        <f>IF(K92="резидент ОРБИ",'База резиденты ОРБИ'!D$32,"")</f>
        <v>644504, Омская обл, Омский район , п.  Пятилетка, ул. Березовая, д. 9</v>
      </c>
      <c r="R92" s="46" t="str">
        <f>IF(K92="резидент ОРБИ",'База резиденты ОРБИ'!E$32,"")</f>
        <v>8-3812-90-46-39</v>
      </c>
    </row>
    <row r="93" spans="1:18" ht="37.5">
      <c r="A93" s="37">
        <f t="shared" si="1"/>
        <v>208</v>
      </c>
      <c r="B93" s="53"/>
      <c r="C93" s="39" t="s">
        <v>133</v>
      </c>
      <c r="D93" s="5"/>
      <c r="E93" s="49">
        <v>43887</v>
      </c>
      <c r="F93" s="53"/>
      <c r="G93" s="39" t="s">
        <v>147</v>
      </c>
      <c r="H93" s="43"/>
      <c r="I93" s="44" t="s">
        <v>136</v>
      </c>
      <c r="J93" s="45"/>
      <c r="K93" s="47" t="s">
        <v>137</v>
      </c>
      <c r="L93" s="38"/>
      <c r="M93" s="39" t="s">
        <v>139</v>
      </c>
      <c r="N93" s="63" t="s">
        <v>182</v>
      </c>
      <c r="O93" s="7">
        <v>552303203418</v>
      </c>
      <c r="P93" s="61" t="s">
        <v>194</v>
      </c>
      <c r="Q93" s="60" t="s">
        <v>195</v>
      </c>
      <c r="R93" s="46" t="s">
        <v>196</v>
      </c>
    </row>
    <row r="94" spans="1:18" ht="37.5">
      <c r="A94" s="37">
        <f t="shared" si="1"/>
        <v>209</v>
      </c>
      <c r="B94" s="53"/>
      <c r="C94" s="39" t="s">
        <v>133</v>
      </c>
      <c r="D94" s="40"/>
      <c r="E94" s="41">
        <v>43889</v>
      </c>
      <c r="F94" s="42"/>
      <c r="G94" s="39" t="s">
        <v>147</v>
      </c>
      <c r="H94" s="43"/>
      <c r="I94" s="44" t="s">
        <v>136</v>
      </c>
      <c r="J94" s="45"/>
      <c r="K94" s="47" t="s">
        <v>137</v>
      </c>
      <c r="L94" s="38"/>
      <c r="M94" s="39" t="s">
        <v>144</v>
      </c>
      <c r="N94" s="63" t="s">
        <v>190</v>
      </c>
      <c r="O94" s="7">
        <v>5506181512</v>
      </c>
      <c r="P94" s="61" t="s">
        <v>191</v>
      </c>
      <c r="Q94" s="60" t="str">
        <f>IF(K94="резидент ОРБИ",'База резиденты ОРБИ'!D$4,"")</f>
        <v>644076, г.Омск, улица Юбилейная, д. 5, кв. 88</v>
      </c>
      <c r="R94" s="46" t="str">
        <f>IF(K94="резидент ОРБИ",'База резиденты ОРБИ'!E$4,"")</f>
        <v>8-3812-90-46-27</v>
      </c>
    </row>
    <row r="95" spans="1:18" ht="37.5">
      <c r="A95" s="37">
        <f t="shared" si="1"/>
        <v>210</v>
      </c>
      <c r="B95" s="53"/>
      <c r="C95" s="5" t="s">
        <v>133</v>
      </c>
      <c r="D95" s="5"/>
      <c r="E95" s="49">
        <v>43889</v>
      </c>
      <c r="F95" s="50"/>
      <c r="G95" s="5" t="s">
        <v>147</v>
      </c>
      <c r="H95" s="43"/>
      <c r="I95" s="44" t="s">
        <v>136</v>
      </c>
      <c r="J95" s="51"/>
      <c r="K95" s="47" t="s">
        <v>137</v>
      </c>
      <c r="L95" s="51" t="s">
        <v>144</v>
      </c>
      <c r="M95" s="5" t="s">
        <v>144</v>
      </c>
      <c r="N95" s="63" t="s">
        <v>145</v>
      </c>
      <c r="O95" s="11">
        <v>5503252035</v>
      </c>
      <c r="P95" s="60" t="str">
        <f>IF(K95="резидент ОРБИ",'База резиденты ОРБИ'!C$5,"")</f>
        <v>Alphafree.company@gmail.com</v>
      </c>
      <c r="Q95" s="60" t="str">
        <f>IF(K95="резидент ОРБИ",'База резиденты ОРБИ'!D$5,"")</f>
        <v>644007, Омская область,  г.Омск, улица  Октябрьская,  дом 127, офис 4</v>
      </c>
      <c r="R95" s="46" t="str">
        <f>IF(K95="резидент ОРБИ",'База резиденты ОРБИ'!E$5,"")</f>
        <v>8-3812-90-46-58</v>
      </c>
    </row>
    <row r="96" spans="1:18" ht="37.5">
      <c r="A96" s="37">
        <f t="shared" si="1"/>
        <v>211</v>
      </c>
      <c r="B96" s="53"/>
      <c r="C96" s="5" t="s">
        <v>133</v>
      </c>
      <c r="D96" s="5"/>
      <c r="E96" s="49">
        <v>43889</v>
      </c>
      <c r="F96" s="50"/>
      <c r="G96" s="5" t="s">
        <v>147</v>
      </c>
      <c r="H96" s="43"/>
      <c r="I96" s="44" t="s">
        <v>136</v>
      </c>
      <c r="J96" s="47"/>
      <c r="K96" s="47" t="s">
        <v>137</v>
      </c>
      <c r="L96" s="51" t="s">
        <v>139</v>
      </c>
      <c r="M96" s="5" t="s">
        <v>144</v>
      </c>
      <c r="N96" s="63" t="s">
        <v>192</v>
      </c>
      <c r="O96" s="7">
        <v>550618584393</v>
      </c>
      <c r="P96" s="61" t="s">
        <v>193</v>
      </c>
      <c r="Q96" s="60" t="str">
        <f>IF(K96="резидент ОРБИ",'База резиденты ОРБИ'!D$6,"")</f>
        <v>644001, г. Омск, ул Масленникова, д.167, кв. 17</v>
      </c>
      <c r="R96" s="46" t="str">
        <f>IF(K96="резидент ОРБИ",'База резиденты ОРБИ'!E$6,"")</f>
        <v>8-3812-90-46-32</v>
      </c>
    </row>
    <row r="97" spans="1:18" ht="37.5">
      <c r="A97" s="37">
        <f t="shared" si="1"/>
        <v>212</v>
      </c>
      <c r="B97" s="53"/>
      <c r="C97" s="5" t="s">
        <v>133</v>
      </c>
      <c r="D97" s="5"/>
      <c r="E97" s="49">
        <v>43889</v>
      </c>
      <c r="F97" s="53"/>
      <c r="G97" s="5" t="s">
        <v>147</v>
      </c>
      <c r="H97" s="53"/>
      <c r="I97" s="44" t="s">
        <v>136</v>
      </c>
      <c r="J97" s="53"/>
      <c r="K97" s="47" t="s">
        <v>137</v>
      </c>
      <c r="L97" s="47"/>
      <c r="M97" s="5" t="s">
        <v>144</v>
      </c>
      <c r="N97" s="63" t="s">
        <v>151</v>
      </c>
      <c r="O97" s="11">
        <v>5528034906</v>
      </c>
      <c r="P97" s="60" t="str">
        <f>IF(K97="резидент ОРБИ",'База резиденты ОРБИ'!C$7,"")</f>
        <v>info@hirtgroup.ru</v>
      </c>
      <c r="Q97" s="60" t="str">
        <f>IF(K97="резидент ОРБИ",'База резиденты ОРБИ'!D$7,"")</f>
        <v>644520, Омская область, район Омский, село Троицкое,  Бульвар Школьный, дом 7, помещение 2</v>
      </c>
      <c r="R97" s="46" t="str">
        <f>IF(K97="резидент ОРБИ",'База резиденты ОРБИ'!E$7,"")</f>
        <v>8-3812-90-46-25</v>
      </c>
    </row>
    <row r="98" spans="1:18" ht="37.5">
      <c r="A98" s="37">
        <f t="shared" si="1"/>
        <v>213</v>
      </c>
      <c r="B98" s="53"/>
      <c r="C98" s="5" t="s">
        <v>133</v>
      </c>
      <c r="D98" s="5"/>
      <c r="E98" s="49">
        <v>43889</v>
      </c>
      <c r="F98" s="53"/>
      <c r="G98" s="5" t="s">
        <v>147</v>
      </c>
      <c r="H98" s="53"/>
      <c r="I98" s="44" t="s">
        <v>136</v>
      </c>
      <c r="J98" s="53"/>
      <c r="K98" s="47" t="s">
        <v>137</v>
      </c>
      <c r="L98" s="47"/>
      <c r="M98" s="5" t="s">
        <v>139</v>
      </c>
      <c r="N98" s="63" t="s">
        <v>153</v>
      </c>
      <c r="O98" s="7">
        <v>550604537040</v>
      </c>
      <c r="P98" s="60" t="str">
        <f>IF(K98="резидент ОРБИ",'База резиденты ОРБИ'!C$8,"")</f>
        <v>KovalevaNV_2017@mail.ru</v>
      </c>
      <c r="Q98" s="60" t="str">
        <f>IF(K98="резидент ОРБИ",'База резиденты ОРБИ'!D$8,"")</f>
        <v>644024, г. Омск,  ул. Жукова, 77, кв.12</v>
      </c>
      <c r="R98" s="46" t="str">
        <f>IF(K98="резидент ОРБИ",'База резиденты ОРБИ'!E$8,"")</f>
        <v>8-3812-90-46-36</v>
      </c>
    </row>
    <row r="99" spans="1:18" ht="37.5">
      <c r="A99" s="37">
        <f t="shared" si="1"/>
        <v>214</v>
      </c>
      <c r="B99" s="53"/>
      <c r="C99" s="5" t="s">
        <v>133</v>
      </c>
      <c r="D99" s="5"/>
      <c r="E99" s="49">
        <v>43889</v>
      </c>
      <c r="F99" s="53"/>
      <c r="G99" s="5" t="s">
        <v>147</v>
      </c>
      <c r="H99" s="53"/>
      <c r="I99" s="44" t="s">
        <v>136</v>
      </c>
      <c r="J99" s="53"/>
      <c r="K99" s="47" t="s">
        <v>137</v>
      </c>
      <c r="L99" s="47"/>
      <c r="M99" s="5" t="s">
        <v>144</v>
      </c>
      <c r="N99" s="63" t="s">
        <v>155</v>
      </c>
      <c r="O99" s="11">
        <v>5501132906</v>
      </c>
      <c r="P99" s="60" t="str">
        <f>IF(K99="резидент ОРБИ",'База резиденты ОРБИ'!C$10,"")</f>
        <v>pkversta@mail.ru</v>
      </c>
      <c r="Q99" s="60" t="str">
        <f>IF(K99="резидент ОРБИ",'База резиденты ОРБИ'!D$10,"")</f>
        <v>644035, Омская область, г.Омск, Проспект Губкина, дом 12 </v>
      </c>
      <c r="R99" s="46" t="str">
        <f>IF(K99="резидент ОРБИ",'База резиденты ОРБИ'!E$10,"")</f>
        <v>8-3812-90-46-22</v>
      </c>
    </row>
    <row r="100" spans="1:18" ht="37.5">
      <c r="A100" s="37">
        <f t="shared" si="1"/>
        <v>215</v>
      </c>
      <c r="B100" s="53"/>
      <c r="C100" s="5" t="s">
        <v>133</v>
      </c>
      <c r="D100" s="5"/>
      <c r="E100" s="49">
        <v>43889</v>
      </c>
      <c r="F100" s="53"/>
      <c r="G100" s="5" t="s">
        <v>147</v>
      </c>
      <c r="H100" s="53"/>
      <c r="I100" s="44" t="s">
        <v>136</v>
      </c>
      <c r="J100" s="53"/>
      <c r="K100" s="47" t="s">
        <v>137</v>
      </c>
      <c r="L100" s="47"/>
      <c r="M100" s="5" t="s">
        <v>139</v>
      </c>
      <c r="N100" s="63" t="s">
        <v>156</v>
      </c>
      <c r="O100" s="7">
        <v>550767944356</v>
      </c>
      <c r="P100" s="60" t="str">
        <f>IF(K100="резидент ОРБИ",'База резиденты ОРБИ'!C$11,"")</f>
        <v>v.kaduchenko@mail.ru</v>
      </c>
      <c r="Q100" s="60" t="str">
        <f>IF(K100="резидент ОРБИ",'База резиденты ОРБИ'!D$11,"")</f>
        <v>г. Омск, ул. Степанца,3 кв.198</v>
      </c>
      <c r="R100" s="46" t="str">
        <f>IF(K100="резидент ОРБИ",'База резиденты ОРБИ'!E$11,"")</f>
        <v>8-3812-90-46-30</v>
      </c>
    </row>
    <row r="101" spans="1:18" ht="37.5">
      <c r="A101" s="37">
        <f t="shared" si="1"/>
        <v>216</v>
      </c>
      <c r="B101" s="53"/>
      <c r="C101" s="5" t="s">
        <v>133</v>
      </c>
      <c r="D101" s="5"/>
      <c r="E101" s="49">
        <v>43889</v>
      </c>
      <c r="F101" s="53"/>
      <c r="G101" s="5" t="s">
        <v>147</v>
      </c>
      <c r="H101" s="53"/>
      <c r="I101" s="44" t="s">
        <v>136</v>
      </c>
      <c r="J101" s="53"/>
      <c r="K101" s="47" t="s">
        <v>137</v>
      </c>
      <c r="L101" s="47"/>
      <c r="M101" s="5" t="s">
        <v>139</v>
      </c>
      <c r="N101" s="63" t="s">
        <v>157</v>
      </c>
      <c r="O101" s="15">
        <v>550613662753</v>
      </c>
      <c r="P101" s="60" t="str">
        <f>IF(K101="резидент ОРБИ",'База резиденты ОРБИ'!C$12,"")</f>
        <v>tatyana.kremniova@yandex.ru</v>
      </c>
      <c r="Q101" s="60" t="str">
        <f>IF(K101="резидент ОРБИ",'База резиденты ОРБИ'!D$12,"")</f>
        <v>644041, г. Омск, ул. Харьковская, д.19, кв.154</v>
      </c>
      <c r="R101" s="46" t="str">
        <f>IF(K101="резидент ОРБИ",'База резиденты ОРБИ'!E$12,"")</f>
        <v>8-3812-90-46-31</v>
      </c>
    </row>
    <row r="102" spans="1:18" ht="37.5">
      <c r="A102" s="37">
        <f t="shared" si="1"/>
        <v>217</v>
      </c>
      <c r="B102" s="53"/>
      <c r="C102" s="5" t="s">
        <v>133</v>
      </c>
      <c r="D102" s="5"/>
      <c r="E102" s="49">
        <v>43889</v>
      </c>
      <c r="F102" s="53"/>
      <c r="G102" s="5" t="s">
        <v>147</v>
      </c>
      <c r="H102" s="53"/>
      <c r="I102" s="44" t="s">
        <v>136</v>
      </c>
      <c r="J102" s="53"/>
      <c r="K102" s="47" t="s">
        <v>137</v>
      </c>
      <c r="L102" s="47"/>
      <c r="M102" s="5" t="s">
        <v>144</v>
      </c>
      <c r="N102" s="63" t="s">
        <v>158</v>
      </c>
      <c r="O102" s="16">
        <v>5504151752</v>
      </c>
      <c r="P102" s="60" t="str">
        <f>IF(K102="резидент ОРБИ",'База резиденты ОРБИ'!C$13,"")</f>
        <v>sergey_nakon@rambler.ru</v>
      </c>
      <c r="Q102" s="60" t="str">
        <f>IF(K102="резидент ОРБИ",'База резиденты ОРБИ'!D$13,"")</f>
        <v>644031, Омская область, г.Омск, ул. Омская, д. 156, кв. 65</v>
      </c>
      <c r="R102" s="46" t="str">
        <f>IF(K102="резидент ОРБИ",'База резиденты ОРБИ'!E$13,"")</f>
        <v>8-3812-90-46-12</v>
      </c>
    </row>
    <row r="103" spans="1:18" ht="37.5">
      <c r="A103" s="37">
        <f t="shared" si="1"/>
        <v>218</v>
      </c>
      <c r="B103" s="53"/>
      <c r="C103" s="5" t="s">
        <v>133</v>
      </c>
      <c r="D103" s="5"/>
      <c r="E103" s="49">
        <v>43889</v>
      </c>
      <c r="F103" s="53"/>
      <c r="G103" s="5" t="s">
        <v>147</v>
      </c>
      <c r="H103" s="53"/>
      <c r="I103" s="44" t="s">
        <v>136</v>
      </c>
      <c r="J103" s="53"/>
      <c r="K103" s="47" t="s">
        <v>137</v>
      </c>
      <c r="L103" s="47"/>
      <c r="M103" s="5" t="s">
        <v>144</v>
      </c>
      <c r="N103" s="63" t="s">
        <v>159</v>
      </c>
      <c r="O103" s="16">
        <v>5501169649</v>
      </c>
      <c r="P103" s="60" t="str">
        <f>IF(K103="резидент ОРБИ",'База резиденты ОРБИ'!C$14,"")</f>
        <v>pogvik@list.ru</v>
      </c>
      <c r="Q103" s="60" t="str">
        <f>IF(K103="резидент ОРБИ",'База резиденты ОРБИ'!D$14,"")</f>
        <v>644008, Омская область, г.Омск,  ул. Физкультурная, д. 8,  кор. Г, кв. 55</v>
      </c>
      <c r="R103" s="46" t="str">
        <f>IF(K103="резидент ОРБИ",'База резиденты ОРБИ'!E$14,"")</f>
        <v>8-3812-90-46-24</v>
      </c>
    </row>
    <row r="104" spans="1:18" ht="37.5">
      <c r="A104" s="37">
        <f t="shared" si="1"/>
        <v>219</v>
      </c>
      <c r="B104" s="53"/>
      <c r="C104" s="5" t="s">
        <v>133</v>
      </c>
      <c r="D104" s="5"/>
      <c r="E104" s="49">
        <v>43889</v>
      </c>
      <c r="F104" s="53"/>
      <c r="G104" s="5" t="s">
        <v>147</v>
      </c>
      <c r="H104" s="53"/>
      <c r="I104" s="44" t="s">
        <v>136</v>
      </c>
      <c r="J104" s="53"/>
      <c r="K104" s="47" t="s">
        <v>137</v>
      </c>
      <c r="L104" s="47"/>
      <c r="M104" s="5" t="s">
        <v>144</v>
      </c>
      <c r="N104" s="63" t="s">
        <v>160</v>
      </c>
      <c r="O104" s="16">
        <v>5505058435</v>
      </c>
      <c r="P104" s="60" t="str">
        <f>IF(K104="резидент ОРБИ",'База резиденты ОРБИ'!C$15,"")</f>
        <v>Push_here@mail.ru</v>
      </c>
      <c r="Q104" s="60" t="str">
        <f>IF(K104="резидент ОРБИ",'База резиденты ОРБИ'!D$15,"")</f>
        <v>644060, Омская область, г. Омск, ул. 5-Я Чередовая, д. 6</v>
      </c>
      <c r="R104" s="46" t="str">
        <f>IF(K104="резидент ОРБИ",'База резиденты ОРБИ'!E$15,"")</f>
        <v>8-3812-90-46-15</v>
      </c>
    </row>
    <row r="105" spans="1:18" ht="37.5">
      <c r="A105" s="37">
        <f t="shared" si="1"/>
        <v>220</v>
      </c>
      <c r="B105" s="53"/>
      <c r="C105" s="5" t="s">
        <v>133</v>
      </c>
      <c r="D105" s="5"/>
      <c r="E105" s="49">
        <v>43889</v>
      </c>
      <c r="F105" s="53"/>
      <c r="G105" s="5" t="s">
        <v>147</v>
      </c>
      <c r="H105" s="53"/>
      <c r="I105" s="44" t="s">
        <v>136</v>
      </c>
      <c r="J105" s="53"/>
      <c r="K105" s="47" t="s">
        <v>137</v>
      </c>
      <c r="L105" s="47"/>
      <c r="M105" s="5" t="s">
        <v>144</v>
      </c>
      <c r="N105" s="63" t="s">
        <v>161</v>
      </c>
      <c r="O105" s="16">
        <v>5503179177</v>
      </c>
      <c r="P105" s="60" t="str">
        <f>IF(K105="резидент ОРБИ",'База резиденты ОРБИ'!C$16,"")</f>
        <v>Spi57@ya.ru</v>
      </c>
      <c r="Q105" s="60" t="str">
        <f>IF(K105="резидент ОРБИ",'База резиденты ОРБИ'!D$16,"")</f>
        <v>644094, Омская область, г.Омск, ул. 3-Я Еленовая, д.  6</v>
      </c>
      <c r="R105" s="46" t="str">
        <f>IF(K105="резидент ОРБИ",'База резиденты ОРБИ'!E$16,"")</f>
        <v>8-913-142-87-87</v>
      </c>
    </row>
    <row r="106" spans="1:18" ht="37.5">
      <c r="A106" s="37">
        <f t="shared" si="1"/>
        <v>221</v>
      </c>
      <c r="B106" s="53"/>
      <c r="C106" s="5" t="s">
        <v>133</v>
      </c>
      <c r="D106" s="5"/>
      <c r="E106" s="49">
        <v>43889</v>
      </c>
      <c r="F106" s="53"/>
      <c r="G106" s="5" t="s">
        <v>147</v>
      </c>
      <c r="H106" s="53"/>
      <c r="I106" s="44" t="s">
        <v>136</v>
      </c>
      <c r="J106" s="53"/>
      <c r="K106" s="47" t="s">
        <v>137</v>
      </c>
      <c r="L106" s="47"/>
      <c r="M106" s="5" t="s">
        <v>144</v>
      </c>
      <c r="N106" s="63" t="s">
        <v>162</v>
      </c>
      <c r="O106" s="17">
        <v>5503176610</v>
      </c>
      <c r="P106" s="60" t="str">
        <f>IF(K106="резидент ОРБИ",'База резиденты ОРБИ'!C$17,"")</f>
        <v>mail@agef.ru</v>
      </c>
      <c r="Q106" s="60" t="str">
        <f>IF(K106="резидент ОРБИ",'База резиденты ОРБИ'!D$17,"")</f>
        <v>644007, Омская область, г.Омск, ул. Октябрьская, д. 159, кв. 105</v>
      </c>
      <c r="R106" s="46" t="str">
        <f>IF(K106="резидент ОРБИ",'База резиденты ОРБИ'!E$17,"")</f>
        <v>8-3812-90-46-42</v>
      </c>
    </row>
    <row r="107" spans="1:18" ht="37.5">
      <c r="A107" s="37">
        <f t="shared" si="1"/>
        <v>222</v>
      </c>
      <c r="B107" s="53"/>
      <c r="C107" s="5" t="s">
        <v>133</v>
      </c>
      <c r="D107" s="5"/>
      <c r="E107" s="49">
        <v>43889</v>
      </c>
      <c r="F107" s="53"/>
      <c r="G107" s="5" t="s">
        <v>147</v>
      </c>
      <c r="H107" s="53"/>
      <c r="I107" s="44" t="s">
        <v>136</v>
      </c>
      <c r="J107" s="53"/>
      <c r="K107" s="47" t="s">
        <v>137</v>
      </c>
      <c r="L107" s="47"/>
      <c r="M107" s="5" t="s">
        <v>139</v>
      </c>
      <c r="N107" s="63" t="s">
        <v>163</v>
      </c>
      <c r="O107" s="18">
        <v>550301006139</v>
      </c>
      <c r="P107" s="60" t="str">
        <f>IF(K107="резидент ОРБИ",'База резиденты ОРБИ'!C$18,"")</f>
        <v>kukinav1961kukinav@gmail.com</v>
      </c>
      <c r="Q107" s="60" t="str">
        <f>IF(K107="резидент ОРБИ",'База резиденты ОРБИ'!D$18,"")</f>
        <v xml:space="preserve">644008, г.Омск, ул. Физкультурная, д.5, кв. 61 </v>
      </c>
      <c r="R107" s="46" t="str">
        <f>IF(K107="резидент ОРБИ",'База резиденты ОРБИ'!E$18,"")</f>
        <v>8-3812-90-46-37</v>
      </c>
    </row>
    <row r="108" spans="1:18" ht="37.5">
      <c r="A108" s="37">
        <f t="shared" si="1"/>
        <v>223</v>
      </c>
      <c r="B108" s="53"/>
      <c r="C108" s="5" t="s">
        <v>133</v>
      </c>
      <c r="D108" s="5"/>
      <c r="E108" s="49">
        <v>43889</v>
      </c>
      <c r="F108" s="53"/>
      <c r="G108" s="5" t="s">
        <v>147</v>
      </c>
      <c r="H108" s="53"/>
      <c r="I108" s="44" t="s">
        <v>136</v>
      </c>
      <c r="J108" s="53"/>
      <c r="K108" s="47" t="s">
        <v>137</v>
      </c>
      <c r="L108" s="47"/>
      <c r="M108" s="5" t="s">
        <v>139</v>
      </c>
      <c r="N108" s="63" t="s">
        <v>164</v>
      </c>
      <c r="O108" s="18">
        <v>551404059141</v>
      </c>
      <c r="P108" s="60" t="str">
        <f>IF(K108="резидент ОРБИ",'База резиденты ОРБИ'!C$19,"")</f>
        <v>kutuzova.m@list.ru</v>
      </c>
      <c r="Q108" s="60" t="str">
        <f>IF(K108="резидент ОРБИ",'База резиденты ОРБИ'!D$19,"")</f>
        <v xml:space="preserve">644043, г. Омск, ул. Волочаевская, д.17ж, кв. 167             </v>
      </c>
      <c r="R108" s="46" t="str">
        <f>IF(K108="резидент ОРБИ",'База резиденты ОРБИ'!E$19,"")</f>
        <v>8-908-793-91-23</v>
      </c>
    </row>
    <row r="109" spans="1:18" ht="37.5">
      <c r="A109" s="37">
        <f t="shared" si="1"/>
        <v>224</v>
      </c>
      <c r="B109" s="53"/>
      <c r="C109" s="5" t="s">
        <v>133</v>
      </c>
      <c r="D109" s="5"/>
      <c r="E109" s="49">
        <v>43889</v>
      </c>
      <c r="F109" s="53"/>
      <c r="G109" s="5" t="s">
        <v>147</v>
      </c>
      <c r="H109" s="53"/>
      <c r="I109" s="44" t="s">
        <v>136</v>
      </c>
      <c r="J109" s="53"/>
      <c r="K109" s="47" t="s">
        <v>137</v>
      </c>
      <c r="L109" s="47"/>
      <c r="M109" s="5" t="s">
        <v>144</v>
      </c>
      <c r="N109" s="63" t="s">
        <v>165</v>
      </c>
      <c r="O109" s="18">
        <v>5506168455</v>
      </c>
      <c r="P109" s="60" t="str">
        <f>IF(K109="резидент ОРБИ",'База резиденты ОРБИ'!C$20,"")</f>
        <v>sales@alego.digital</v>
      </c>
      <c r="Q109" s="60" t="str">
        <f>IF(K109="резидент ОРБИ",'База резиденты ОРБИ'!D$20,"")</f>
        <v>644041,  Омская область, г.Омск,  ул. Кирова, д. 22, кор. 2, кв. 147</v>
      </c>
      <c r="R109" s="46" t="str">
        <f>IF(K109="резидент ОРБИ",'База резиденты ОРБИ'!E$20,"")</f>
        <v>8-3812-90-46-59</v>
      </c>
    </row>
    <row r="110" spans="1:18" ht="37.5">
      <c r="A110" s="37">
        <f t="shared" si="1"/>
        <v>225</v>
      </c>
      <c r="B110" s="53"/>
      <c r="C110" s="5" t="s">
        <v>133</v>
      </c>
      <c r="D110" s="5"/>
      <c r="E110" s="49">
        <v>43889</v>
      </c>
      <c r="F110" s="53"/>
      <c r="G110" s="5" t="s">
        <v>147</v>
      </c>
      <c r="H110" s="53"/>
      <c r="I110" s="44" t="s">
        <v>136</v>
      </c>
      <c r="J110" s="53"/>
      <c r="K110" s="47" t="s">
        <v>137</v>
      </c>
      <c r="L110" s="47"/>
      <c r="M110" s="5" t="s">
        <v>139</v>
      </c>
      <c r="N110" s="63" t="s">
        <v>166</v>
      </c>
      <c r="O110" s="18">
        <v>550616517480</v>
      </c>
      <c r="P110" s="60" t="str">
        <f>IF(K110="резидент ОРБИ",'База резиденты ОРБИ'!C$21,"")</f>
        <v>salofoot@gmail.com</v>
      </c>
      <c r="Q110" s="60" t="str">
        <f>IF(K110="резидент ОРБИ",'База резиденты ОРБИ'!D$21,"")</f>
        <v>644076, г.Омск, ул.75 Гвардейской бригады, д. 18Б, кв.37</v>
      </c>
      <c r="R110" s="46" t="str">
        <f>IF(K110="резидент ОРБИ",'База резиденты ОРБИ'!E$21,"")</f>
        <v>8-3812-90-46-38</v>
      </c>
    </row>
    <row r="111" spans="1:18" ht="37.5">
      <c r="A111" s="37">
        <f t="shared" si="1"/>
        <v>226</v>
      </c>
      <c r="B111" s="53"/>
      <c r="C111" s="5" t="s">
        <v>133</v>
      </c>
      <c r="D111" s="5"/>
      <c r="E111" s="49">
        <v>43889</v>
      </c>
      <c r="F111" s="53"/>
      <c r="G111" s="5" t="s">
        <v>147</v>
      </c>
      <c r="H111" s="53"/>
      <c r="I111" s="44" t="s">
        <v>136</v>
      </c>
      <c r="J111" s="53"/>
      <c r="K111" s="47" t="s">
        <v>137</v>
      </c>
      <c r="L111" s="47"/>
      <c r="M111" s="5" t="s">
        <v>144</v>
      </c>
      <c r="N111" s="63" t="s">
        <v>167</v>
      </c>
      <c r="O111" s="16">
        <v>5503182645</v>
      </c>
      <c r="P111" s="60" t="str">
        <f>IF(K111="резидент ОРБИ",'База резиденты ОРБИ'!C$22,"")</f>
        <v>chubatovanv@yandex.ru</v>
      </c>
      <c r="Q111" s="60" t="str">
        <f>IF(K111="резидент ОРБИ",'База резиденты ОРБИ'!D$22,"")</f>
        <v>644013, Омская область, г. Омск, ул. Краснознаменная,д. 25, кор.1, кв. 74</v>
      </c>
      <c r="R111" s="46" t="str">
        <f>IF(K111="резидент ОРБИ",'База резиденты ОРБИ'!E$22,"")</f>
        <v>8-3812-90-46-16</v>
      </c>
    </row>
    <row r="112" spans="1:18" ht="37.5">
      <c r="A112" s="37">
        <f t="shared" si="1"/>
        <v>227</v>
      </c>
      <c r="B112" s="53"/>
      <c r="C112" s="5" t="s">
        <v>133</v>
      </c>
      <c r="D112" s="5"/>
      <c r="E112" s="49">
        <v>43889</v>
      </c>
      <c r="F112" s="53"/>
      <c r="G112" s="5" t="s">
        <v>147</v>
      </c>
      <c r="H112" s="53"/>
      <c r="I112" s="44" t="s">
        <v>136</v>
      </c>
      <c r="J112" s="53"/>
      <c r="K112" s="47" t="s">
        <v>137</v>
      </c>
      <c r="L112" s="47"/>
      <c r="M112" s="5" t="s">
        <v>144</v>
      </c>
      <c r="N112" s="63" t="s">
        <v>168</v>
      </c>
      <c r="O112" s="18">
        <v>5503183536</v>
      </c>
      <c r="P112" s="60" t="str">
        <f>IF(K112="резидент ОРБИ",'База резиденты ОРБИ'!C$23,"")</f>
        <v>pugovka55@list.ru</v>
      </c>
      <c r="Q112" s="60" t="str">
        <f>IF(K112="резидент ОРБИ",'База резиденты ОРБИ'!D$23,"")</f>
        <v>644043, Омская область, г.Омск, ул. Волочаевская, д. 17Ж, кв. 167</v>
      </c>
      <c r="R112" s="46" t="str">
        <f>IF(K112="резидент ОРБИ",'База резиденты ОРБИ'!E$23,"")</f>
        <v>8-3812-90-46-34</v>
      </c>
    </row>
    <row r="113" spans="1:18" ht="37.5">
      <c r="A113" s="37">
        <f t="shared" si="1"/>
        <v>228</v>
      </c>
      <c r="B113" s="53"/>
      <c r="C113" s="5" t="s">
        <v>133</v>
      </c>
      <c r="D113" s="5"/>
      <c r="E113" s="49">
        <v>43889</v>
      </c>
      <c r="F113" s="53"/>
      <c r="G113" s="5" t="s">
        <v>147</v>
      </c>
      <c r="H113" s="53"/>
      <c r="I113" s="44" t="s">
        <v>136</v>
      </c>
      <c r="J113" s="53"/>
      <c r="K113" s="47" t="s">
        <v>137</v>
      </c>
      <c r="L113" s="47"/>
      <c r="M113" s="5" t="s">
        <v>144</v>
      </c>
      <c r="N113" s="63" t="s">
        <v>169</v>
      </c>
      <c r="O113" s="18">
        <v>5503182878</v>
      </c>
      <c r="P113" s="60" t="str">
        <f>IF(K113="резидент ОРБИ",'База резиденты ОРБИ'!C$24,"")</f>
        <v>office@sibtmk.ru</v>
      </c>
      <c r="Q113" s="60" t="str">
        <f>IF(K113="резидент ОРБИ",'База резиденты ОРБИ'!D$24,"")</f>
        <v>644007, Омская область, г. Омск, ул. Чапаева, д. 111, каб. 2А</v>
      </c>
      <c r="R113" s="46" t="str">
        <f>IF(K113="резидент ОРБИ",'База резиденты ОРБИ'!E$24,"")</f>
        <v>8-923-699-45-54</v>
      </c>
    </row>
    <row r="114" spans="1:18" ht="37.5">
      <c r="A114" s="37">
        <f t="shared" si="1"/>
        <v>229</v>
      </c>
      <c r="B114" s="53"/>
      <c r="C114" s="5" t="s">
        <v>133</v>
      </c>
      <c r="D114" s="5"/>
      <c r="E114" s="49">
        <v>43889</v>
      </c>
      <c r="F114" s="53"/>
      <c r="G114" s="5" t="s">
        <v>147</v>
      </c>
      <c r="H114" s="53"/>
      <c r="I114" s="44" t="s">
        <v>136</v>
      </c>
      <c r="J114" s="53"/>
      <c r="K114" s="47" t="s">
        <v>137</v>
      </c>
      <c r="L114" s="47"/>
      <c r="M114" s="5" t="s">
        <v>144</v>
      </c>
      <c r="N114" s="63" t="s">
        <v>170</v>
      </c>
      <c r="O114" s="16">
        <v>5501192535</v>
      </c>
      <c r="P114" s="60" t="str">
        <f>IF(K114="резидент ОРБИ",'База резиденты ОРБИ'!C$25,"")</f>
        <v>novizna2018@inbox.ru</v>
      </c>
      <c r="Q114" s="60" t="str">
        <f>IF(K114="резидент ОРБИ",'База резиденты ОРБИ'!D$25,"")</f>
        <v>644090, Омская область, г.Омск, ул. Заозерная, д. 27, кв. 50</v>
      </c>
      <c r="R114" s="46" t="str">
        <f>IF(K114="резидент ОРБИ",'База резиденты ОРБИ'!E$25,"")</f>
        <v>8-3812-90-46-35</v>
      </c>
    </row>
    <row r="115" spans="1:18" ht="37.5">
      <c r="A115" s="37">
        <f t="shared" si="1"/>
        <v>230</v>
      </c>
      <c r="B115" s="53"/>
      <c r="C115" s="5" t="s">
        <v>133</v>
      </c>
      <c r="D115" s="5"/>
      <c r="E115" s="49">
        <v>43889</v>
      </c>
      <c r="F115" s="53"/>
      <c r="G115" s="5" t="s">
        <v>147</v>
      </c>
      <c r="H115" s="53"/>
      <c r="I115" s="44" t="s">
        <v>136</v>
      </c>
      <c r="J115" s="53"/>
      <c r="K115" s="47" t="s">
        <v>137</v>
      </c>
      <c r="L115" s="47"/>
      <c r="M115" s="5" t="s">
        <v>144</v>
      </c>
      <c r="N115" s="63" t="s">
        <v>171</v>
      </c>
      <c r="O115" s="16">
        <v>5507265518</v>
      </c>
      <c r="P115" s="60" t="str">
        <f>IF(K115="резидент ОРБИ",'База резиденты ОРБИ'!C$26,"")</f>
        <v>ups@accutec.ru</v>
      </c>
      <c r="Q115" s="60" t="str">
        <f>IF(K115="резидент ОРБИ",'База резиденты ОРБИ'!D$26,"")</f>
        <v>644123, Омская область,  г.Омск,  ул. Крупской, д. 19, кор. 1, кв. 165</v>
      </c>
      <c r="R115" s="46" t="str">
        <f>IF(K115="резидент ОРБИ",'База резиденты ОРБИ'!E$26,"")</f>
        <v>8-3812-90-46-14</v>
      </c>
    </row>
    <row r="116" spans="1:18" ht="37.5">
      <c r="A116" s="37">
        <f t="shared" si="1"/>
        <v>231</v>
      </c>
      <c r="B116" s="53"/>
      <c r="C116" s="5" t="s">
        <v>133</v>
      </c>
      <c r="D116" s="5"/>
      <c r="E116" s="49">
        <v>43889</v>
      </c>
      <c r="F116" s="53"/>
      <c r="G116" s="5" t="s">
        <v>147</v>
      </c>
      <c r="H116" s="53"/>
      <c r="I116" s="44" t="s">
        <v>136</v>
      </c>
      <c r="J116" s="53"/>
      <c r="K116" s="47" t="s">
        <v>137</v>
      </c>
      <c r="L116" s="47"/>
      <c r="M116" s="5" t="s">
        <v>139</v>
      </c>
      <c r="N116" s="63" t="s">
        <v>172</v>
      </c>
      <c r="O116" s="18">
        <v>551702356502</v>
      </c>
      <c r="P116" s="60" t="str">
        <f>IF(K116="резидент ОРБИ",'База резиденты ОРБИ'!C$27,"")</f>
        <v>lexkertis@gmail.com</v>
      </c>
      <c r="Q116" s="60" t="str">
        <f>IF(K116="резидент ОРБИ",'База резиденты ОРБИ'!D$27,"")</f>
        <v>646984, Омская область, Кормиловский район, село Некрасовка, ул Советская, д.28</v>
      </c>
      <c r="R116" s="46" t="str">
        <f>IF(K116="резидент ОРБИ",'База резиденты ОРБИ'!E$27,"")</f>
        <v>8-3812-90-46-29</v>
      </c>
    </row>
    <row r="117" spans="1:18" ht="37.5">
      <c r="A117" s="37">
        <f t="shared" si="1"/>
        <v>232</v>
      </c>
      <c r="B117" s="53"/>
      <c r="C117" s="5" t="s">
        <v>133</v>
      </c>
      <c r="D117" s="5"/>
      <c r="E117" s="49">
        <v>43889</v>
      </c>
      <c r="F117" s="53"/>
      <c r="G117" s="5" t="s">
        <v>147</v>
      </c>
      <c r="H117" s="53"/>
      <c r="I117" s="44" t="s">
        <v>136</v>
      </c>
      <c r="J117" s="53"/>
      <c r="K117" s="47" t="s">
        <v>137</v>
      </c>
      <c r="L117" s="47"/>
      <c r="M117" s="5" t="s">
        <v>139</v>
      </c>
      <c r="N117" s="63" t="s">
        <v>173</v>
      </c>
      <c r="O117" s="18">
        <v>550308874222</v>
      </c>
      <c r="P117" s="60" t="str">
        <f>IF(K117="резидент ОРБИ",'База резиденты ОРБИ'!C$28,"")</f>
        <v>den-as@yandex.ru</v>
      </c>
      <c r="Q117" s="60" t="str">
        <f>IF(K117="резидент ОРБИ",'База резиденты ОРБИ'!D$28,"")</f>
        <v>644033, г.Омск, ул.Красный Путь, 143, кор.3, кв. 151</v>
      </c>
      <c r="R117" s="46" t="str">
        <f>IF(K117="резидент ОРБИ",'База резиденты ОРБИ'!E$28,"")</f>
        <v>8-909-537-63-31</v>
      </c>
    </row>
    <row r="118" spans="1:18" ht="37.5">
      <c r="A118" s="37">
        <f t="shared" si="1"/>
        <v>233</v>
      </c>
      <c r="B118" s="53"/>
      <c r="C118" s="5" t="s">
        <v>133</v>
      </c>
      <c r="D118" s="5"/>
      <c r="E118" s="49">
        <v>43889</v>
      </c>
      <c r="F118" s="53"/>
      <c r="G118" s="5" t="s">
        <v>147</v>
      </c>
      <c r="H118" s="53"/>
      <c r="I118" s="44" t="s">
        <v>136</v>
      </c>
      <c r="J118" s="53"/>
      <c r="K118" s="47" t="s">
        <v>137</v>
      </c>
      <c r="L118" s="47"/>
      <c r="M118" s="5" t="s">
        <v>144</v>
      </c>
      <c r="N118" s="63" t="s">
        <v>174</v>
      </c>
      <c r="O118" s="16">
        <v>5506174716</v>
      </c>
      <c r="P118" s="60" t="str">
        <f>IF(K118="резидент ОРБИ",'База резиденты ОРБИ'!C$29,"")</f>
        <v>privet@fermastudio.ru</v>
      </c>
      <c r="Q118" s="60" t="str">
        <f>IF(K118="резидент ОРБИ",'База резиденты ОРБИ'!D$29,"")</f>
        <v>644076, Омская область, г.Омск, ул. Юбилейная, д. 5, кв. 88</v>
      </c>
      <c r="R118" s="46" t="str">
        <f>IF(K118="резидент ОРБИ",'База резиденты ОРБИ'!E$29,"")</f>
        <v>8-965-975-58-24</v>
      </c>
    </row>
    <row r="119" spans="1:18" ht="37.5">
      <c r="A119" s="37">
        <f t="shared" si="1"/>
        <v>234</v>
      </c>
      <c r="B119" s="53"/>
      <c r="C119" s="5" t="s">
        <v>133</v>
      </c>
      <c r="D119" s="5"/>
      <c r="E119" s="49">
        <v>43889</v>
      </c>
      <c r="F119" s="53"/>
      <c r="G119" s="5" t="s">
        <v>147</v>
      </c>
      <c r="H119" s="53"/>
      <c r="I119" s="44" t="s">
        <v>136</v>
      </c>
      <c r="J119" s="53"/>
      <c r="K119" s="47" t="s">
        <v>137</v>
      </c>
      <c r="L119" s="47"/>
      <c r="M119" s="5" t="s">
        <v>144</v>
      </c>
      <c r="N119" s="63" t="s">
        <v>175</v>
      </c>
      <c r="O119" s="16">
        <v>5501193257</v>
      </c>
      <c r="P119" s="60" t="str">
        <f>IF(K119="резидент ОРБИ",'База резиденты ОРБИ'!C$30,"")</f>
        <v>omskles@yandex.ru</v>
      </c>
      <c r="Q119" s="60" t="str">
        <f>IF(K119="резидент ОРБИ",'База резиденты ОРБИ'!D$30,"")</f>
        <v>644007,Омская область, г.Омск, ул. Чапаева, д.111, каб. 403</v>
      </c>
      <c r="R119" s="46" t="str">
        <f>IF(K119="резидент ОРБИ",'База резиденты ОРБИ'!E$30,"")</f>
        <v>8-3812-90-46-53</v>
      </c>
    </row>
    <row r="120" spans="1:18" ht="37.5">
      <c r="A120" s="37">
        <f t="shared" si="1"/>
        <v>235</v>
      </c>
      <c r="B120" s="53"/>
      <c r="C120" s="5" t="s">
        <v>133</v>
      </c>
      <c r="D120" s="5"/>
      <c r="E120" s="49">
        <v>43889</v>
      </c>
      <c r="F120" s="53"/>
      <c r="G120" s="5" t="s">
        <v>147</v>
      </c>
      <c r="H120" s="53"/>
      <c r="I120" s="44" t="s">
        <v>136</v>
      </c>
      <c r="J120" s="53"/>
      <c r="K120" s="47" t="s">
        <v>137</v>
      </c>
      <c r="L120" s="47"/>
      <c r="M120" s="5" t="s">
        <v>144</v>
      </c>
      <c r="N120" s="63" t="s">
        <v>176</v>
      </c>
      <c r="O120" s="16">
        <v>5505059434</v>
      </c>
      <c r="P120" s="60" t="str">
        <f>IF(K120="резидент ОРБИ",'База резиденты ОРБИ'!C$31,"")</f>
        <v>coi_stem@mail.ru</v>
      </c>
      <c r="Q120" s="60" t="str">
        <f>IF(K120="резидент ОРБИ",'База резиденты ОРБИ'!D$31,"")</f>
        <v>644025, Омская область, г. Омск, ул. В.Ф.Маргелова, д. 354, кв. 33</v>
      </c>
      <c r="R120" s="46" t="str">
        <f>IF(K120="резидент ОРБИ",'База резиденты ОРБИ'!E$31,"")</f>
        <v>8-3812-90-46-21</v>
      </c>
    </row>
    <row r="121" spans="1:18" ht="37.5">
      <c r="A121" s="37">
        <f t="shared" si="1"/>
        <v>236</v>
      </c>
      <c r="B121" s="53"/>
      <c r="C121" s="5" t="s">
        <v>133</v>
      </c>
      <c r="D121" s="5"/>
      <c r="E121" s="49">
        <v>43889</v>
      </c>
      <c r="F121" s="53"/>
      <c r="G121" s="5" t="s">
        <v>147</v>
      </c>
      <c r="H121" s="53"/>
      <c r="I121" s="44" t="s">
        <v>136</v>
      </c>
      <c r="J121" s="53"/>
      <c r="K121" s="47" t="s">
        <v>137</v>
      </c>
      <c r="L121" s="47"/>
      <c r="M121" s="5" t="s">
        <v>139</v>
      </c>
      <c r="N121" s="63" t="s">
        <v>177</v>
      </c>
      <c r="O121" s="19">
        <v>550149005880</v>
      </c>
      <c r="P121" s="60" t="str">
        <f>IF(K121="резидент ОРБИ",'База резиденты ОРБИ'!C$32,"")</f>
        <v>director@buongiorno.agency</v>
      </c>
      <c r="Q121" s="60" t="str">
        <f>IF(K121="резидент ОРБИ",'База резиденты ОРБИ'!D$32,"")</f>
        <v>644504, Омская обл, Омский район , п.  Пятилетка, ул. Березовая, д. 9</v>
      </c>
      <c r="R121" s="46" t="str">
        <f>IF(K121="резидент ОРБИ",'База резиденты ОРБИ'!E$32,"")</f>
        <v>8-3812-90-46-39</v>
      </c>
    </row>
    <row r="122" spans="1:18" ht="37.5">
      <c r="A122" s="37">
        <f t="shared" si="1"/>
        <v>237</v>
      </c>
      <c r="B122" s="53"/>
      <c r="C122" s="39" t="s">
        <v>133</v>
      </c>
      <c r="D122" s="5"/>
      <c r="E122" s="49">
        <v>43889</v>
      </c>
      <c r="F122" s="53"/>
      <c r="G122" s="39" t="s">
        <v>147</v>
      </c>
      <c r="H122" s="43"/>
      <c r="I122" s="44" t="s">
        <v>136</v>
      </c>
      <c r="J122" s="45"/>
      <c r="K122" s="47" t="s">
        <v>137</v>
      </c>
      <c r="L122" s="38"/>
      <c r="M122" s="39" t="s">
        <v>139</v>
      </c>
      <c r="N122" s="63" t="s">
        <v>182</v>
      </c>
      <c r="O122" s="7">
        <v>552303203418</v>
      </c>
      <c r="P122" s="61" t="s">
        <v>194</v>
      </c>
      <c r="Q122" s="60" t="s">
        <v>195</v>
      </c>
      <c r="R122" s="46" t="s">
        <v>196</v>
      </c>
    </row>
    <row r="123" spans="1:18" ht="18.75">
      <c r="A123" s="37">
        <f t="shared" si="1"/>
        <v>238</v>
      </c>
      <c r="B123" s="53"/>
      <c r="C123" s="5" t="s">
        <v>146</v>
      </c>
      <c r="D123" s="5"/>
      <c r="E123" s="49">
        <v>43889</v>
      </c>
      <c r="F123" s="53"/>
      <c r="G123" s="5" t="s">
        <v>150</v>
      </c>
      <c r="H123" s="53"/>
      <c r="I123" s="44" t="s">
        <v>136</v>
      </c>
      <c r="J123" s="53"/>
      <c r="K123" s="47" t="s">
        <v>137</v>
      </c>
      <c r="L123" s="38"/>
      <c r="M123" s="39" t="s">
        <v>144</v>
      </c>
      <c r="N123" s="8" t="s">
        <v>190</v>
      </c>
      <c r="O123" s="7">
        <v>5506181512</v>
      </c>
      <c r="P123" s="61" t="s">
        <v>191</v>
      </c>
      <c r="Q123" s="60" t="str">
        <f>IF(K123="резидент ОРБИ",'База резиденты ОРБИ'!D$4,"")</f>
        <v>644076, г.Омск, улица Юбилейная, д. 5, кв. 88</v>
      </c>
      <c r="R123" s="46" t="str">
        <f>IF(K123="резидент ОРБИ",'База резиденты ОРБИ'!E$4,"")</f>
        <v>8-3812-90-46-27</v>
      </c>
    </row>
    <row r="124" spans="1:18" ht="18.75">
      <c r="A124" s="37">
        <f t="shared" si="1"/>
        <v>239</v>
      </c>
      <c r="B124" s="53"/>
      <c r="C124" s="5" t="s">
        <v>146</v>
      </c>
      <c r="D124" s="5"/>
      <c r="E124" s="49">
        <v>43889</v>
      </c>
      <c r="F124" s="53"/>
      <c r="G124" s="5" t="s">
        <v>150</v>
      </c>
      <c r="H124" s="53"/>
      <c r="I124" s="44" t="s">
        <v>136</v>
      </c>
      <c r="J124" s="53"/>
      <c r="K124" s="47" t="s">
        <v>137</v>
      </c>
      <c r="L124" s="51" t="s">
        <v>144</v>
      </c>
      <c r="M124" s="5" t="s">
        <v>144</v>
      </c>
      <c r="N124" s="8" t="s">
        <v>145</v>
      </c>
      <c r="O124" s="11">
        <v>5503252035</v>
      </c>
      <c r="P124" s="60" t="str">
        <f>IF(K124="резидент ОРБИ",'База резиденты ОРБИ'!C$5,"")</f>
        <v>Alphafree.company@gmail.com</v>
      </c>
      <c r="Q124" s="60" t="str">
        <f>IF(K124="резидент ОРБИ",'База резиденты ОРБИ'!D$5,"")</f>
        <v>644007, Омская область,  г.Омск, улица  Октябрьская,  дом 127, офис 4</v>
      </c>
      <c r="R124" s="46" t="str">
        <f>IF(K124="резидент ОРБИ",'База резиденты ОРБИ'!E$5,"")</f>
        <v>8-3812-90-46-58</v>
      </c>
    </row>
    <row r="125" spans="1:18" ht="18.75">
      <c r="A125" s="37">
        <f t="shared" si="1"/>
        <v>240</v>
      </c>
      <c r="B125" s="53"/>
      <c r="C125" s="5" t="s">
        <v>146</v>
      </c>
      <c r="D125" s="5"/>
      <c r="E125" s="49">
        <v>43889</v>
      </c>
      <c r="F125" s="53"/>
      <c r="G125" s="5" t="s">
        <v>150</v>
      </c>
      <c r="H125" s="53"/>
      <c r="I125" s="44" t="s">
        <v>136</v>
      </c>
      <c r="J125" s="53"/>
      <c r="K125" s="47" t="s">
        <v>137</v>
      </c>
      <c r="L125" s="51" t="s">
        <v>139</v>
      </c>
      <c r="M125" s="5" t="s">
        <v>144</v>
      </c>
      <c r="N125" s="8" t="s">
        <v>192</v>
      </c>
      <c r="O125" s="7">
        <v>550618584393</v>
      </c>
      <c r="P125" s="61" t="s">
        <v>193</v>
      </c>
      <c r="Q125" s="60" t="str">
        <f>IF(K125="резидент ОРБИ",'База резиденты ОРБИ'!D$6,"")</f>
        <v>644001, г. Омск, ул Масленникова, д.167, кв. 17</v>
      </c>
      <c r="R125" s="46" t="str">
        <f>IF(K125="резидент ОРБИ",'База резиденты ОРБИ'!E$6,"")</f>
        <v>8-3812-90-46-32</v>
      </c>
    </row>
    <row r="126" spans="1:18" ht="18.75">
      <c r="A126" s="37">
        <f t="shared" si="1"/>
        <v>241</v>
      </c>
      <c r="B126" s="53"/>
      <c r="C126" s="5" t="s">
        <v>146</v>
      </c>
      <c r="D126" s="5"/>
      <c r="E126" s="49">
        <v>43889</v>
      </c>
      <c r="F126" s="53"/>
      <c r="G126" s="5" t="s">
        <v>150</v>
      </c>
      <c r="H126" s="53"/>
      <c r="I126" s="44" t="s">
        <v>136</v>
      </c>
      <c r="J126" s="53"/>
      <c r="K126" s="47" t="s">
        <v>137</v>
      </c>
      <c r="L126" s="47"/>
      <c r="M126" s="5" t="s">
        <v>144</v>
      </c>
      <c r="N126" s="8" t="s">
        <v>151</v>
      </c>
      <c r="O126" s="11">
        <v>5528034906</v>
      </c>
      <c r="P126" s="60" t="str">
        <f>IF(K126="резидент ОРБИ",'База резиденты ОРБИ'!C$7,"")</f>
        <v>info@hirtgroup.ru</v>
      </c>
      <c r="Q126" s="60" t="str">
        <f>IF(K126="резидент ОРБИ",'База резиденты ОРБИ'!D$7,"")</f>
        <v>644520, Омская область, район Омский, село Троицкое,  Бульвар Школьный, дом 7, помещение 2</v>
      </c>
      <c r="R126" s="46" t="str">
        <f>IF(K126="резидент ОРБИ",'База резиденты ОРБИ'!E$7,"")</f>
        <v>8-3812-90-46-25</v>
      </c>
    </row>
    <row r="127" spans="1:18" ht="18.75">
      <c r="A127" s="37">
        <f t="shared" si="1"/>
        <v>242</v>
      </c>
      <c r="B127" s="53"/>
      <c r="C127" s="5" t="s">
        <v>146</v>
      </c>
      <c r="D127" s="5"/>
      <c r="E127" s="49">
        <v>43889</v>
      </c>
      <c r="F127" s="53"/>
      <c r="G127" s="5" t="s">
        <v>150</v>
      </c>
      <c r="H127" s="53"/>
      <c r="I127" s="44" t="s">
        <v>136</v>
      </c>
      <c r="J127" s="53"/>
      <c r="K127" s="47" t="s">
        <v>137</v>
      </c>
      <c r="L127" s="47"/>
      <c r="M127" s="5" t="s">
        <v>139</v>
      </c>
      <c r="N127" s="8" t="s">
        <v>153</v>
      </c>
      <c r="O127" s="7">
        <v>550604537040</v>
      </c>
      <c r="P127" s="60" t="str">
        <f>IF(K127="резидент ОРБИ",'База резиденты ОРБИ'!C$8,"")</f>
        <v>KovalevaNV_2017@mail.ru</v>
      </c>
      <c r="Q127" s="60" t="str">
        <f>IF(K127="резидент ОРБИ",'База резиденты ОРБИ'!D$8,"")</f>
        <v>644024, г. Омск,  ул. Жукова, 77, кв.12</v>
      </c>
      <c r="R127" s="46" t="str">
        <f>IF(K127="резидент ОРБИ",'База резиденты ОРБИ'!E$8,"")</f>
        <v>8-3812-90-46-36</v>
      </c>
    </row>
    <row r="128" spans="1:18" ht="18.75">
      <c r="A128" s="37">
        <f t="shared" si="1"/>
        <v>243</v>
      </c>
      <c r="B128" s="53"/>
      <c r="C128" s="5" t="s">
        <v>146</v>
      </c>
      <c r="D128" s="5"/>
      <c r="E128" s="49">
        <v>43889</v>
      </c>
      <c r="F128" s="53"/>
      <c r="G128" s="5" t="s">
        <v>150</v>
      </c>
      <c r="H128" s="53"/>
      <c r="I128" s="44" t="s">
        <v>136</v>
      </c>
      <c r="J128" s="53"/>
      <c r="K128" s="47" t="s">
        <v>137</v>
      </c>
      <c r="L128" s="47"/>
      <c r="M128" s="5" t="s">
        <v>144</v>
      </c>
      <c r="N128" s="8" t="s">
        <v>155</v>
      </c>
      <c r="O128" s="11">
        <v>5501132906</v>
      </c>
      <c r="P128" s="60" t="str">
        <f>IF(K128="резидент ОРБИ",'База резиденты ОРБИ'!C$10,"")</f>
        <v>pkversta@mail.ru</v>
      </c>
      <c r="Q128" s="60" t="str">
        <f>IF(K128="резидент ОРБИ",'База резиденты ОРБИ'!D$10,"")</f>
        <v>644035, Омская область, г.Омск, Проспект Губкина, дом 12 </v>
      </c>
      <c r="R128" s="46" t="str">
        <f>IF(K128="резидент ОРБИ",'База резиденты ОРБИ'!E$10,"")</f>
        <v>8-3812-90-46-22</v>
      </c>
    </row>
    <row r="129" spans="1:18" ht="18.75">
      <c r="A129" s="37">
        <f t="shared" si="1"/>
        <v>244</v>
      </c>
      <c r="B129" s="53"/>
      <c r="C129" s="5" t="s">
        <v>146</v>
      </c>
      <c r="D129" s="5"/>
      <c r="E129" s="49">
        <v>43889</v>
      </c>
      <c r="F129" s="53"/>
      <c r="G129" s="5" t="s">
        <v>150</v>
      </c>
      <c r="H129" s="53"/>
      <c r="I129" s="44" t="s">
        <v>136</v>
      </c>
      <c r="J129" s="53"/>
      <c r="K129" s="47" t="s">
        <v>137</v>
      </c>
      <c r="L129" s="47"/>
      <c r="M129" s="5" t="s">
        <v>139</v>
      </c>
      <c r="N129" s="8" t="s">
        <v>156</v>
      </c>
      <c r="O129" s="7">
        <v>550767944356</v>
      </c>
      <c r="P129" s="60" t="str">
        <f>IF(K129="резидент ОРБИ",'База резиденты ОРБИ'!C$11,"")</f>
        <v>v.kaduchenko@mail.ru</v>
      </c>
      <c r="Q129" s="60" t="str">
        <f>IF(K129="резидент ОРБИ",'База резиденты ОРБИ'!D$11,"")</f>
        <v>г. Омск, ул. Степанца,3 кв.198</v>
      </c>
      <c r="R129" s="46" t="str">
        <f>IF(K129="резидент ОРБИ",'База резиденты ОРБИ'!E$11,"")</f>
        <v>8-3812-90-46-30</v>
      </c>
    </row>
    <row r="130" spans="1:18" ht="18.75">
      <c r="A130" s="37">
        <f t="shared" si="1"/>
        <v>245</v>
      </c>
      <c r="B130" s="53"/>
      <c r="C130" s="5" t="s">
        <v>146</v>
      </c>
      <c r="D130" s="5"/>
      <c r="E130" s="49">
        <v>43889</v>
      </c>
      <c r="F130" s="53"/>
      <c r="G130" s="5" t="s">
        <v>150</v>
      </c>
      <c r="H130" s="53"/>
      <c r="I130" s="44" t="s">
        <v>136</v>
      </c>
      <c r="J130" s="53"/>
      <c r="K130" s="47" t="s">
        <v>137</v>
      </c>
      <c r="L130" s="47"/>
      <c r="M130" s="5" t="s">
        <v>139</v>
      </c>
      <c r="N130" s="8" t="s">
        <v>157</v>
      </c>
      <c r="O130" s="15">
        <v>550613662753</v>
      </c>
      <c r="P130" s="60" t="str">
        <f>IF(K130="резидент ОРБИ",'База резиденты ОРБИ'!C$12,"")</f>
        <v>tatyana.kremniova@yandex.ru</v>
      </c>
      <c r="Q130" s="60" t="str">
        <f>IF(K130="резидент ОРБИ",'База резиденты ОРБИ'!D$12,"")</f>
        <v>644041, г. Омск, ул. Харьковская, д.19, кв.154</v>
      </c>
      <c r="R130" s="46" t="str">
        <f>IF(K130="резидент ОРБИ",'База резиденты ОРБИ'!E$12,"")</f>
        <v>8-3812-90-46-31</v>
      </c>
    </row>
    <row r="131" spans="1:18" ht="18.75">
      <c r="A131" s="37">
        <f t="shared" si="1"/>
        <v>246</v>
      </c>
      <c r="B131" s="53"/>
      <c r="C131" s="5" t="s">
        <v>146</v>
      </c>
      <c r="D131" s="5"/>
      <c r="E131" s="49">
        <v>43889</v>
      </c>
      <c r="F131" s="53"/>
      <c r="G131" s="5" t="s">
        <v>150</v>
      </c>
      <c r="H131" s="53"/>
      <c r="I131" s="44" t="s">
        <v>136</v>
      </c>
      <c r="J131" s="53"/>
      <c r="K131" s="47" t="s">
        <v>137</v>
      </c>
      <c r="L131" s="47"/>
      <c r="M131" s="5" t="s">
        <v>144</v>
      </c>
      <c r="N131" s="8" t="s">
        <v>158</v>
      </c>
      <c r="O131" s="16">
        <v>5504151752</v>
      </c>
      <c r="P131" s="60" t="str">
        <f>IF(K131="резидент ОРБИ",'База резиденты ОРБИ'!C$13,"")</f>
        <v>sergey_nakon@rambler.ru</v>
      </c>
      <c r="Q131" s="60" t="str">
        <f>IF(K131="резидент ОРБИ",'База резиденты ОРБИ'!D$13,"")</f>
        <v>644031, Омская область, г.Омск, ул. Омская, д. 156, кв. 65</v>
      </c>
      <c r="R131" s="46" t="str">
        <f>IF(K131="резидент ОРБИ",'База резиденты ОРБИ'!E$13,"")</f>
        <v>8-3812-90-46-12</v>
      </c>
    </row>
    <row r="132" spans="1:18" ht="18.75">
      <c r="A132" s="37">
        <f t="shared" si="1"/>
        <v>247</v>
      </c>
      <c r="B132" s="53"/>
      <c r="C132" s="5" t="s">
        <v>146</v>
      </c>
      <c r="D132" s="5"/>
      <c r="E132" s="49">
        <v>43889</v>
      </c>
      <c r="F132" s="53"/>
      <c r="G132" s="5" t="s">
        <v>150</v>
      </c>
      <c r="H132" s="53"/>
      <c r="I132" s="44" t="s">
        <v>136</v>
      </c>
      <c r="J132" s="53"/>
      <c r="K132" s="47" t="s">
        <v>137</v>
      </c>
      <c r="L132" s="47"/>
      <c r="M132" s="5" t="s">
        <v>144</v>
      </c>
      <c r="N132" s="8" t="s">
        <v>159</v>
      </c>
      <c r="O132" s="16">
        <v>5501169649</v>
      </c>
      <c r="P132" s="60" t="str">
        <f>IF(K132="резидент ОРБИ",'База резиденты ОРБИ'!C$14,"")</f>
        <v>pogvik@list.ru</v>
      </c>
      <c r="Q132" s="60" t="str">
        <f>IF(K132="резидент ОРБИ",'База резиденты ОРБИ'!D$14,"")</f>
        <v>644008, Омская область, г.Омск,  ул. Физкультурная, д. 8,  кор. Г, кв. 55</v>
      </c>
      <c r="R132" s="46" t="str">
        <f>IF(K132="резидент ОРБИ",'База резиденты ОРБИ'!E$14,"")</f>
        <v>8-3812-90-46-24</v>
      </c>
    </row>
    <row r="133" spans="1:18" ht="18.75">
      <c r="A133" s="37">
        <f t="shared" si="1"/>
        <v>248</v>
      </c>
      <c r="B133" s="53"/>
      <c r="C133" s="5" t="s">
        <v>146</v>
      </c>
      <c r="D133" s="5"/>
      <c r="E133" s="49">
        <v>43889</v>
      </c>
      <c r="F133" s="53"/>
      <c r="G133" s="5" t="s">
        <v>150</v>
      </c>
      <c r="H133" s="53"/>
      <c r="I133" s="44" t="s">
        <v>136</v>
      </c>
      <c r="J133" s="53"/>
      <c r="K133" s="47" t="s">
        <v>137</v>
      </c>
      <c r="L133" s="47"/>
      <c r="M133" s="5" t="s">
        <v>144</v>
      </c>
      <c r="N133" s="8" t="s">
        <v>160</v>
      </c>
      <c r="O133" s="16">
        <v>5505058435</v>
      </c>
      <c r="P133" s="60" t="str">
        <f>IF(K133="резидент ОРБИ",'База резиденты ОРБИ'!C$15,"")</f>
        <v>Push_here@mail.ru</v>
      </c>
      <c r="Q133" s="60" t="str">
        <f>IF(K133="резидент ОРБИ",'База резиденты ОРБИ'!D$15,"")</f>
        <v>644060, Омская область, г. Омск, ул. 5-Я Чередовая, д. 6</v>
      </c>
      <c r="R133" s="46" t="str">
        <f>IF(K133="резидент ОРБИ",'База резиденты ОРБИ'!E$15,"")</f>
        <v>8-3812-90-46-15</v>
      </c>
    </row>
    <row r="134" spans="1:18" ht="18.75">
      <c r="A134" s="37">
        <f t="shared" si="1"/>
        <v>249</v>
      </c>
      <c r="B134" s="53"/>
      <c r="C134" s="5" t="s">
        <v>146</v>
      </c>
      <c r="D134" s="5"/>
      <c r="E134" s="49">
        <v>43889</v>
      </c>
      <c r="F134" s="53"/>
      <c r="G134" s="5" t="s">
        <v>150</v>
      </c>
      <c r="H134" s="53"/>
      <c r="I134" s="44" t="s">
        <v>136</v>
      </c>
      <c r="J134" s="53"/>
      <c r="K134" s="47" t="s">
        <v>137</v>
      </c>
      <c r="L134" s="47"/>
      <c r="M134" s="5" t="s">
        <v>144</v>
      </c>
      <c r="N134" s="8" t="s">
        <v>161</v>
      </c>
      <c r="O134" s="16">
        <v>5503179177</v>
      </c>
      <c r="P134" s="60" t="str">
        <f>IF(K134="резидент ОРБИ",'База резиденты ОРБИ'!C$16,"")</f>
        <v>Spi57@ya.ru</v>
      </c>
      <c r="Q134" s="60" t="str">
        <f>IF(K134="резидент ОРБИ",'База резиденты ОРБИ'!D$16,"")</f>
        <v>644094, Омская область, г.Омск, ул. 3-Я Еленовая, д.  6</v>
      </c>
      <c r="R134" s="46" t="str">
        <f>IF(K134="резидент ОРБИ",'База резиденты ОРБИ'!E$16,"")</f>
        <v>8-913-142-87-87</v>
      </c>
    </row>
    <row r="135" spans="1:18" ht="18.75">
      <c r="A135" s="37">
        <f t="shared" si="1"/>
        <v>250</v>
      </c>
      <c r="B135" s="53"/>
      <c r="C135" s="5" t="s">
        <v>146</v>
      </c>
      <c r="D135" s="5"/>
      <c r="E135" s="49">
        <v>43889</v>
      </c>
      <c r="F135" s="53"/>
      <c r="G135" s="5" t="s">
        <v>150</v>
      </c>
      <c r="H135" s="53"/>
      <c r="I135" s="44" t="s">
        <v>136</v>
      </c>
      <c r="J135" s="53"/>
      <c r="K135" s="47" t="s">
        <v>137</v>
      </c>
      <c r="L135" s="47"/>
      <c r="M135" s="5" t="s">
        <v>144</v>
      </c>
      <c r="N135" s="8" t="s">
        <v>162</v>
      </c>
      <c r="O135" s="17">
        <v>5503176610</v>
      </c>
      <c r="P135" s="60" t="str">
        <f>IF(K135="резидент ОРБИ",'База резиденты ОРБИ'!C$17,"")</f>
        <v>mail@agef.ru</v>
      </c>
      <c r="Q135" s="60" t="str">
        <f>IF(K135="резидент ОРБИ",'База резиденты ОРБИ'!D$17,"")</f>
        <v>644007, Омская область, г.Омск, ул. Октябрьская, д. 159, кв. 105</v>
      </c>
      <c r="R135" s="46" t="str">
        <f>IF(K135="резидент ОРБИ",'База резиденты ОРБИ'!E$17,"")</f>
        <v>8-3812-90-46-42</v>
      </c>
    </row>
    <row r="136" spans="1:18" ht="18.75">
      <c r="A136" s="37">
        <f t="shared" si="1"/>
        <v>251</v>
      </c>
      <c r="B136" s="53"/>
      <c r="C136" s="5" t="s">
        <v>146</v>
      </c>
      <c r="D136" s="5"/>
      <c r="E136" s="49">
        <v>43889</v>
      </c>
      <c r="F136" s="53"/>
      <c r="G136" s="5" t="s">
        <v>150</v>
      </c>
      <c r="H136" s="53"/>
      <c r="I136" s="44" t="s">
        <v>136</v>
      </c>
      <c r="J136" s="53"/>
      <c r="K136" s="47" t="s">
        <v>137</v>
      </c>
      <c r="L136" s="47"/>
      <c r="M136" s="5" t="s">
        <v>139</v>
      </c>
      <c r="N136" s="8" t="s">
        <v>163</v>
      </c>
      <c r="O136" s="18">
        <v>550301006139</v>
      </c>
      <c r="P136" s="60" t="str">
        <f>IF(K136="резидент ОРБИ",'База резиденты ОРБИ'!C$18,"")</f>
        <v>kukinav1961kukinav@gmail.com</v>
      </c>
      <c r="Q136" s="60" t="str">
        <f>IF(K136="резидент ОРБИ",'База резиденты ОРБИ'!D$18,"")</f>
        <v xml:space="preserve">644008, г.Омск, ул. Физкультурная, д.5, кв. 61 </v>
      </c>
      <c r="R136" s="46" t="str">
        <f>IF(K136="резидент ОРБИ",'База резиденты ОРБИ'!E$18,"")</f>
        <v>8-3812-90-46-37</v>
      </c>
    </row>
    <row r="137" spans="1:18" ht="18.75">
      <c r="A137" s="37">
        <f t="shared" si="1"/>
        <v>252</v>
      </c>
      <c r="B137" s="53"/>
      <c r="C137" s="5" t="s">
        <v>146</v>
      </c>
      <c r="D137" s="5"/>
      <c r="E137" s="49">
        <v>43889</v>
      </c>
      <c r="F137" s="53"/>
      <c r="G137" s="5" t="s">
        <v>150</v>
      </c>
      <c r="H137" s="53"/>
      <c r="I137" s="44" t="s">
        <v>136</v>
      </c>
      <c r="J137" s="53"/>
      <c r="K137" s="47" t="s">
        <v>137</v>
      </c>
      <c r="L137" s="47"/>
      <c r="M137" s="5" t="s">
        <v>139</v>
      </c>
      <c r="N137" s="8" t="s">
        <v>164</v>
      </c>
      <c r="O137" s="18">
        <v>551404059141</v>
      </c>
      <c r="P137" s="60" t="str">
        <f>IF(K137="резидент ОРБИ",'База резиденты ОРБИ'!C$19,"")</f>
        <v>kutuzova.m@list.ru</v>
      </c>
      <c r="Q137" s="60" t="str">
        <f>IF(K137="резидент ОРБИ",'База резиденты ОРБИ'!D$19,"")</f>
        <v xml:space="preserve">644043, г. Омск, ул. Волочаевская, д.17ж, кв. 167             </v>
      </c>
      <c r="R137" s="46" t="str">
        <f>IF(K137="резидент ОРБИ",'База резиденты ОРБИ'!E$19,"")</f>
        <v>8-908-793-91-23</v>
      </c>
    </row>
    <row r="138" spans="1:18" ht="18.75">
      <c r="A138" s="37">
        <f t="shared" ref="A138:A180" si="2">A137+1</f>
        <v>253</v>
      </c>
      <c r="B138" s="53"/>
      <c r="C138" s="5" t="s">
        <v>146</v>
      </c>
      <c r="D138" s="5"/>
      <c r="E138" s="49">
        <v>43889</v>
      </c>
      <c r="F138" s="53"/>
      <c r="G138" s="5" t="s">
        <v>150</v>
      </c>
      <c r="H138" s="53"/>
      <c r="I138" s="44" t="s">
        <v>136</v>
      </c>
      <c r="J138" s="53"/>
      <c r="K138" s="47" t="s">
        <v>137</v>
      </c>
      <c r="L138" s="47"/>
      <c r="M138" s="5" t="s">
        <v>144</v>
      </c>
      <c r="N138" s="8" t="s">
        <v>165</v>
      </c>
      <c r="O138" s="18">
        <v>5506168455</v>
      </c>
      <c r="P138" s="60" t="str">
        <f>IF(K138="резидент ОРБИ",'База резиденты ОРБИ'!C$20,"")</f>
        <v>sales@alego.digital</v>
      </c>
      <c r="Q138" s="60" t="str">
        <f>IF(K138="резидент ОРБИ",'База резиденты ОРБИ'!D$20,"")</f>
        <v>644041,  Омская область, г.Омск,  ул. Кирова, д. 22, кор. 2, кв. 147</v>
      </c>
      <c r="R138" s="46" t="str">
        <f>IF(K138="резидент ОРБИ",'База резиденты ОРБИ'!E$20,"")</f>
        <v>8-3812-90-46-59</v>
      </c>
    </row>
    <row r="139" spans="1:18" ht="18.75">
      <c r="A139" s="37">
        <f t="shared" si="2"/>
        <v>254</v>
      </c>
      <c r="B139" s="53"/>
      <c r="C139" s="5" t="s">
        <v>146</v>
      </c>
      <c r="D139" s="5"/>
      <c r="E139" s="49">
        <v>43889</v>
      </c>
      <c r="F139" s="53"/>
      <c r="G139" s="5" t="s">
        <v>150</v>
      </c>
      <c r="H139" s="53"/>
      <c r="I139" s="44" t="s">
        <v>136</v>
      </c>
      <c r="J139" s="53"/>
      <c r="K139" s="47" t="s">
        <v>137</v>
      </c>
      <c r="L139" s="47"/>
      <c r="M139" s="5" t="s">
        <v>139</v>
      </c>
      <c r="N139" s="8" t="s">
        <v>166</v>
      </c>
      <c r="O139" s="18">
        <v>550616517480</v>
      </c>
      <c r="P139" s="60" t="str">
        <f>IF(K139="резидент ОРБИ",'База резиденты ОРБИ'!C$21,"")</f>
        <v>salofoot@gmail.com</v>
      </c>
      <c r="Q139" s="60" t="str">
        <f>IF(K139="резидент ОРБИ",'База резиденты ОРБИ'!D$21,"")</f>
        <v>644076, г.Омск, ул.75 Гвардейской бригады, д. 18Б, кв.37</v>
      </c>
      <c r="R139" s="46" t="str">
        <f>IF(K139="резидент ОРБИ",'База резиденты ОРБИ'!E$21,"")</f>
        <v>8-3812-90-46-38</v>
      </c>
    </row>
    <row r="140" spans="1:18" ht="18.75">
      <c r="A140" s="37">
        <f t="shared" si="2"/>
        <v>255</v>
      </c>
      <c r="B140" s="53"/>
      <c r="C140" s="5" t="s">
        <v>146</v>
      </c>
      <c r="D140" s="5"/>
      <c r="E140" s="49">
        <v>43889</v>
      </c>
      <c r="F140" s="53"/>
      <c r="G140" s="5" t="s">
        <v>150</v>
      </c>
      <c r="H140" s="53"/>
      <c r="I140" s="44" t="s">
        <v>136</v>
      </c>
      <c r="J140" s="53"/>
      <c r="K140" s="47" t="s">
        <v>137</v>
      </c>
      <c r="L140" s="47"/>
      <c r="M140" s="5" t="s">
        <v>144</v>
      </c>
      <c r="N140" s="8" t="s">
        <v>167</v>
      </c>
      <c r="O140" s="16">
        <v>5503182645</v>
      </c>
      <c r="P140" s="60" t="str">
        <f>IF(K140="резидент ОРБИ",'База резиденты ОРБИ'!C$22,"")</f>
        <v>chubatovanv@yandex.ru</v>
      </c>
      <c r="Q140" s="60" t="str">
        <f>IF(K140="резидент ОРБИ",'База резиденты ОРБИ'!D$22,"")</f>
        <v>644013, Омская область, г. Омск, ул. Краснознаменная,д. 25, кор.1, кв. 74</v>
      </c>
      <c r="R140" s="46" t="str">
        <f>IF(K140="резидент ОРБИ",'База резиденты ОРБИ'!E$22,"")</f>
        <v>8-3812-90-46-16</v>
      </c>
    </row>
    <row r="141" spans="1:18" ht="18.75">
      <c r="A141" s="37">
        <f t="shared" si="2"/>
        <v>256</v>
      </c>
      <c r="B141" s="53"/>
      <c r="C141" s="5" t="s">
        <v>146</v>
      </c>
      <c r="D141" s="5"/>
      <c r="E141" s="49">
        <v>43889</v>
      </c>
      <c r="F141" s="53"/>
      <c r="G141" s="5" t="s">
        <v>150</v>
      </c>
      <c r="H141" s="53"/>
      <c r="I141" s="44" t="s">
        <v>136</v>
      </c>
      <c r="J141" s="53"/>
      <c r="K141" s="47" t="s">
        <v>137</v>
      </c>
      <c r="L141" s="47"/>
      <c r="M141" s="5" t="s">
        <v>144</v>
      </c>
      <c r="N141" s="8" t="s">
        <v>168</v>
      </c>
      <c r="O141" s="18">
        <v>5503183536</v>
      </c>
      <c r="P141" s="60" t="str">
        <f>IF(K141="резидент ОРБИ",'База резиденты ОРБИ'!C$23,"")</f>
        <v>pugovka55@list.ru</v>
      </c>
      <c r="Q141" s="60" t="str">
        <f>IF(K141="резидент ОРБИ",'База резиденты ОРБИ'!D$23,"")</f>
        <v>644043, Омская область, г.Омск, ул. Волочаевская, д. 17Ж, кв. 167</v>
      </c>
      <c r="R141" s="46" t="str">
        <f>IF(K141="резидент ОРБИ",'База резиденты ОРБИ'!E$23,"")</f>
        <v>8-3812-90-46-34</v>
      </c>
    </row>
    <row r="142" spans="1:18" ht="18.75">
      <c r="A142" s="37">
        <f t="shared" si="2"/>
        <v>257</v>
      </c>
      <c r="B142" s="53"/>
      <c r="C142" s="5" t="s">
        <v>146</v>
      </c>
      <c r="D142" s="5"/>
      <c r="E142" s="49">
        <v>43889</v>
      </c>
      <c r="F142" s="53"/>
      <c r="G142" s="5" t="s">
        <v>150</v>
      </c>
      <c r="H142" s="53"/>
      <c r="I142" s="44" t="s">
        <v>136</v>
      </c>
      <c r="J142" s="53"/>
      <c r="K142" s="47" t="s">
        <v>137</v>
      </c>
      <c r="L142" s="47"/>
      <c r="M142" s="5" t="s">
        <v>144</v>
      </c>
      <c r="N142" s="8" t="s">
        <v>169</v>
      </c>
      <c r="O142" s="18">
        <v>5503182878</v>
      </c>
      <c r="P142" s="60" t="str">
        <f>IF(K142="резидент ОРБИ",'База резиденты ОРБИ'!C$24,"")</f>
        <v>office@sibtmk.ru</v>
      </c>
      <c r="Q142" s="60" t="str">
        <f>IF(K142="резидент ОРБИ",'База резиденты ОРБИ'!D$24,"")</f>
        <v>644007, Омская область, г. Омск, ул. Чапаева, д. 111, каб. 2А</v>
      </c>
      <c r="R142" s="46" t="str">
        <f>IF(K142="резидент ОРБИ",'База резиденты ОРБИ'!E$24,"")</f>
        <v>8-923-699-45-54</v>
      </c>
    </row>
    <row r="143" spans="1:18" ht="18.75">
      <c r="A143" s="37">
        <f t="shared" si="2"/>
        <v>258</v>
      </c>
      <c r="B143" s="53"/>
      <c r="C143" s="5" t="s">
        <v>146</v>
      </c>
      <c r="D143" s="5"/>
      <c r="E143" s="49">
        <v>43889</v>
      </c>
      <c r="F143" s="53"/>
      <c r="G143" s="5" t="s">
        <v>150</v>
      </c>
      <c r="H143" s="53"/>
      <c r="I143" s="44" t="s">
        <v>136</v>
      </c>
      <c r="J143" s="53"/>
      <c r="K143" s="47" t="s">
        <v>137</v>
      </c>
      <c r="L143" s="47"/>
      <c r="M143" s="5" t="s">
        <v>144</v>
      </c>
      <c r="N143" s="8" t="s">
        <v>170</v>
      </c>
      <c r="O143" s="16">
        <v>5501192535</v>
      </c>
      <c r="P143" s="60" t="str">
        <f>IF(K143="резидент ОРБИ",'База резиденты ОРБИ'!C$25,"")</f>
        <v>novizna2018@inbox.ru</v>
      </c>
      <c r="Q143" s="60" t="str">
        <f>IF(K143="резидент ОРБИ",'База резиденты ОРБИ'!D$25,"")</f>
        <v>644090, Омская область, г.Омск, ул. Заозерная, д. 27, кв. 50</v>
      </c>
      <c r="R143" s="46" t="str">
        <f>IF(K143="резидент ОРБИ",'База резиденты ОРБИ'!E$25,"")</f>
        <v>8-3812-90-46-35</v>
      </c>
    </row>
    <row r="144" spans="1:18" ht="18.75">
      <c r="A144" s="37">
        <f t="shared" si="2"/>
        <v>259</v>
      </c>
      <c r="B144" s="53"/>
      <c r="C144" s="5" t="s">
        <v>146</v>
      </c>
      <c r="D144" s="5"/>
      <c r="E144" s="49">
        <v>43889</v>
      </c>
      <c r="F144" s="53"/>
      <c r="G144" s="5" t="s">
        <v>150</v>
      </c>
      <c r="H144" s="53"/>
      <c r="I144" s="44" t="s">
        <v>136</v>
      </c>
      <c r="J144" s="53"/>
      <c r="K144" s="47" t="s">
        <v>137</v>
      </c>
      <c r="L144" s="47"/>
      <c r="M144" s="5" t="s">
        <v>144</v>
      </c>
      <c r="N144" s="8" t="s">
        <v>171</v>
      </c>
      <c r="O144" s="16">
        <v>5507265518</v>
      </c>
      <c r="P144" s="60" t="str">
        <f>IF(K144="резидент ОРБИ",'База резиденты ОРБИ'!C$26,"")</f>
        <v>ups@accutec.ru</v>
      </c>
      <c r="Q144" s="60" t="str">
        <f>IF(K144="резидент ОРБИ",'База резиденты ОРБИ'!D$26,"")</f>
        <v>644123, Омская область,  г.Омск,  ул. Крупской, д. 19, кор. 1, кв. 165</v>
      </c>
      <c r="R144" s="46" t="str">
        <f>IF(K144="резидент ОРБИ",'База резиденты ОРБИ'!E$26,"")</f>
        <v>8-3812-90-46-14</v>
      </c>
    </row>
    <row r="145" spans="1:18" ht="18.75">
      <c r="A145" s="37">
        <f t="shared" si="2"/>
        <v>260</v>
      </c>
      <c r="B145" s="53"/>
      <c r="C145" s="5" t="s">
        <v>146</v>
      </c>
      <c r="D145" s="5"/>
      <c r="E145" s="49">
        <v>43889</v>
      </c>
      <c r="F145" s="53"/>
      <c r="G145" s="5" t="s">
        <v>150</v>
      </c>
      <c r="H145" s="53"/>
      <c r="I145" s="44" t="s">
        <v>136</v>
      </c>
      <c r="J145" s="53"/>
      <c r="K145" s="47" t="s">
        <v>137</v>
      </c>
      <c r="L145" s="47"/>
      <c r="M145" s="5" t="s">
        <v>139</v>
      </c>
      <c r="N145" s="8" t="s">
        <v>172</v>
      </c>
      <c r="O145" s="18">
        <v>551702356502</v>
      </c>
      <c r="P145" s="60" t="str">
        <f>IF(K145="резидент ОРБИ",'База резиденты ОРБИ'!C$27,"")</f>
        <v>lexkertis@gmail.com</v>
      </c>
      <c r="Q145" s="60" t="str">
        <f>IF(K145="резидент ОРБИ",'База резиденты ОРБИ'!D$27,"")</f>
        <v>646984, Омская область, Кормиловский район, село Некрасовка, ул Советская, д.28</v>
      </c>
      <c r="R145" s="46" t="str">
        <f>IF(K145="резидент ОРБИ",'База резиденты ОРБИ'!E$27,"")</f>
        <v>8-3812-90-46-29</v>
      </c>
    </row>
    <row r="146" spans="1:18" ht="18.75">
      <c r="A146" s="37">
        <f t="shared" si="2"/>
        <v>261</v>
      </c>
      <c r="B146" s="53"/>
      <c r="C146" s="5" t="s">
        <v>146</v>
      </c>
      <c r="D146" s="5"/>
      <c r="E146" s="49">
        <v>43889</v>
      </c>
      <c r="F146" s="53"/>
      <c r="G146" s="5" t="s">
        <v>150</v>
      </c>
      <c r="H146" s="53"/>
      <c r="I146" s="44" t="s">
        <v>136</v>
      </c>
      <c r="J146" s="53"/>
      <c r="K146" s="47" t="s">
        <v>137</v>
      </c>
      <c r="L146" s="47"/>
      <c r="M146" s="5" t="s">
        <v>139</v>
      </c>
      <c r="N146" s="8" t="s">
        <v>173</v>
      </c>
      <c r="O146" s="18">
        <v>550308874222</v>
      </c>
      <c r="P146" s="60" t="str">
        <f>IF(K146="резидент ОРБИ",'База резиденты ОРБИ'!C$28,"")</f>
        <v>den-as@yandex.ru</v>
      </c>
      <c r="Q146" s="60" t="str">
        <f>IF(K146="резидент ОРБИ",'База резиденты ОРБИ'!D$28,"")</f>
        <v>644033, г.Омск, ул.Красный Путь, 143, кор.3, кв. 151</v>
      </c>
      <c r="R146" s="46" t="str">
        <f>IF(K146="резидент ОРБИ",'База резиденты ОРБИ'!E$28,"")</f>
        <v>8-909-537-63-31</v>
      </c>
    </row>
    <row r="147" spans="1:18" ht="18.75">
      <c r="A147" s="37">
        <f t="shared" si="2"/>
        <v>262</v>
      </c>
      <c r="B147" s="53"/>
      <c r="C147" s="5" t="s">
        <v>146</v>
      </c>
      <c r="D147" s="5"/>
      <c r="E147" s="49">
        <v>43889</v>
      </c>
      <c r="F147" s="53"/>
      <c r="G147" s="5" t="s">
        <v>150</v>
      </c>
      <c r="H147" s="53"/>
      <c r="I147" s="44" t="s">
        <v>136</v>
      </c>
      <c r="J147" s="53"/>
      <c r="K147" s="47" t="s">
        <v>137</v>
      </c>
      <c r="L147" s="47"/>
      <c r="M147" s="5" t="s">
        <v>144</v>
      </c>
      <c r="N147" s="8" t="s">
        <v>174</v>
      </c>
      <c r="O147" s="16">
        <v>5506174716</v>
      </c>
      <c r="P147" s="60" t="str">
        <f>IF(K147="резидент ОРБИ",'База резиденты ОРБИ'!C$29,"")</f>
        <v>privet@fermastudio.ru</v>
      </c>
      <c r="Q147" s="60" t="str">
        <f>IF(K147="резидент ОРБИ",'База резиденты ОРБИ'!D$29,"")</f>
        <v>644076, Омская область, г.Омск, ул. Юбилейная, д. 5, кв. 88</v>
      </c>
      <c r="R147" s="46" t="str">
        <f>IF(K147="резидент ОРБИ",'База резиденты ОРБИ'!E$29,"")</f>
        <v>8-965-975-58-24</v>
      </c>
    </row>
    <row r="148" spans="1:18" ht="18.75">
      <c r="A148" s="37">
        <f t="shared" si="2"/>
        <v>263</v>
      </c>
      <c r="B148" s="53"/>
      <c r="C148" s="5" t="s">
        <v>146</v>
      </c>
      <c r="D148" s="5"/>
      <c r="E148" s="49">
        <v>43889</v>
      </c>
      <c r="F148" s="53"/>
      <c r="G148" s="5" t="s">
        <v>150</v>
      </c>
      <c r="H148" s="53"/>
      <c r="I148" s="44" t="s">
        <v>136</v>
      </c>
      <c r="J148" s="53"/>
      <c r="K148" s="47" t="s">
        <v>137</v>
      </c>
      <c r="L148" s="47"/>
      <c r="M148" s="5" t="s">
        <v>144</v>
      </c>
      <c r="N148" s="8" t="s">
        <v>175</v>
      </c>
      <c r="O148" s="16">
        <v>5501193257</v>
      </c>
      <c r="P148" s="60" t="str">
        <f>IF(K148="резидент ОРБИ",'База резиденты ОРБИ'!C$30,"")</f>
        <v>omskles@yandex.ru</v>
      </c>
      <c r="Q148" s="60" t="str">
        <f>IF(K148="резидент ОРБИ",'База резиденты ОРБИ'!D$30,"")</f>
        <v>644007,Омская область, г.Омск, ул. Чапаева, д.111, каб. 403</v>
      </c>
      <c r="R148" s="46" t="str">
        <f>IF(K148="резидент ОРБИ",'База резиденты ОРБИ'!E$30,"")</f>
        <v>8-3812-90-46-53</v>
      </c>
    </row>
    <row r="149" spans="1:18" ht="18.75">
      <c r="A149" s="37">
        <f t="shared" si="2"/>
        <v>264</v>
      </c>
      <c r="B149" s="53"/>
      <c r="C149" s="5" t="s">
        <v>146</v>
      </c>
      <c r="D149" s="5"/>
      <c r="E149" s="49">
        <v>43889</v>
      </c>
      <c r="F149" s="53"/>
      <c r="G149" s="5" t="s">
        <v>150</v>
      </c>
      <c r="H149" s="53"/>
      <c r="I149" s="44" t="s">
        <v>136</v>
      </c>
      <c r="J149" s="53"/>
      <c r="K149" s="47" t="s">
        <v>137</v>
      </c>
      <c r="L149" s="47"/>
      <c r="M149" s="5" t="s">
        <v>144</v>
      </c>
      <c r="N149" s="8" t="s">
        <v>176</v>
      </c>
      <c r="O149" s="16">
        <v>5505059434</v>
      </c>
      <c r="P149" s="60" t="str">
        <f>IF(K149="резидент ОРБИ",'База резиденты ОРБИ'!C$31,"")</f>
        <v>coi_stem@mail.ru</v>
      </c>
      <c r="Q149" s="60" t="str">
        <f>IF(K149="резидент ОРБИ",'База резиденты ОРБИ'!D$31,"")</f>
        <v>644025, Омская область, г. Омск, ул. В.Ф.Маргелова, д. 354, кв. 33</v>
      </c>
      <c r="R149" s="46" t="str">
        <f>IF(K149="резидент ОРБИ",'База резиденты ОРБИ'!E$31,"")</f>
        <v>8-3812-90-46-21</v>
      </c>
    </row>
    <row r="150" spans="1:18" ht="18.75">
      <c r="A150" s="37">
        <f t="shared" si="2"/>
        <v>265</v>
      </c>
      <c r="B150" s="53"/>
      <c r="C150" s="5" t="s">
        <v>146</v>
      </c>
      <c r="D150" s="5"/>
      <c r="E150" s="49">
        <v>43889</v>
      </c>
      <c r="F150" s="53"/>
      <c r="G150" s="5" t="s">
        <v>150</v>
      </c>
      <c r="H150" s="53"/>
      <c r="I150" s="44" t="s">
        <v>136</v>
      </c>
      <c r="J150" s="53"/>
      <c r="K150" s="47" t="s">
        <v>137</v>
      </c>
      <c r="L150" s="47"/>
      <c r="M150" s="5" t="s">
        <v>139</v>
      </c>
      <c r="N150" s="8" t="s">
        <v>177</v>
      </c>
      <c r="O150" s="19">
        <v>550149005880</v>
      </c>
      <c r="P150" s="60" t="str">
        <f>IF(K150="резидент ОРБИ",'База резиденты ОРБИ'!C$32,"")</f>
        <v>director@buongiorno.agency</v>
      </c>
      <c r="Q150" s="60" t="str">
        <f>IF(K150="резидент ОРБИ",'База резиденты ОРБИ'!D$32,"")</f>
        <v>644504, Омская обл, Омский район , п.  Пятилетка, ул. Березовая, д. 9</v>
      </c>
      <c r="R150" s="46" t="str">
        <f>IF(K150="резидент ОРБИ",'База резиденты ОРБИ'!E$32,"")</f>
        <v>8-3812-90-46-39</v>
      </c>
    </row>
    <row r="151" spans="1:18" ht="18.75">
      <c r="A151" s="37">
        <f t="shared" si="2"/>
        <v>266</v>
      </c>
      <c r="B151" s="53"/>
      <c r="C151" s="5" t="s">
        <v>146</v>
      </c>
      <c r="D151" s="5"/>
      <c r="E151" s="49">
        <v>43889</v>
      </c>
      <c r="F151" s="53"/>
      <c r="G151" s="5" t="s">
        <v>150</v>
      </c>
      <c r="H151" s="53"/>
      <c r="I151" s="44" t="s">
        <v>136</v>
      </c>
      <c r="J151" s="53"/>
      <c r="K151" s="47" t="s">
        <v>137</v>
      </c>
      <c r="L151" s="38"/>
      <c r="M151" s="39" t="s">
        <v>139</v>
      </c>
      <c r="N151" s="8" t="s">
        <v>182</v>
      </c>
      <c r="O151" s="7">
        <v>552303203418</v>
      </c>
      <c r="P151" s="61" t="s">
        <v>194</v>
      </c>
      <c r="Q151" s="60" t="s">
        <v>195</v>
      </c>
      <c r="R151" s="46" t="s">
        <v>196</v>
      </c>
    </row>
    <row r="152" spans="1:18" ht="18.75">
      <c r="A152" s="37">
        <f t="shared" si="2"/>
        <v>267</v>
      </c>
      <c r="B152" s="53"/>
      <c r="C152" s="5" t="s">
        <v>146</v>
      </c>
      <c r="D152" s="5"/>
      <c r="E152" s="49">
        <v>43889</v>
      </c>
      <c r="F152" s="53"/>
      <c r="G152" s="5" t="s">
        <v>150</v>
      </c>
      <c r="H152" s="53"/>
      <c r="I152" s="44" t="s">
        <v>136</v>
      </c>
      <c r="J152" s="53"/>
      <c r="K152" s="47" t="s">
        <v>137</v>
      </c>
      <c r="L152" s="38"/>
      <c r="M152" s="39" t="s">
        <v>144</v>
      </c>
      <c r="N152" s="8" t="s">
        <v>190</v>
      </c>
      <c r="O152" s="7">
        <v>5506181512</v>
      </c>
      <c r="P152" s="61" t="s">
        <v>191</v>
      </c>
      <c r="Q152" s="60" t="str">
        <f>IF(K152="резидент ОРБИ",'База резиденты ОРБИ'!D$4,"")</f>
        <v>644076, г.Омск, улица Юбилейная, д. 5, кв. 88</v>
      </c>
      <c r="R152" s="46" t="str">
        <f>IF(K152="резидент ОРБИ",'База резиденты ОРБИ'!E$4,"")</f>
        <v>8-3812-90-46-27</v>
      </c>
    </row>
    <row r="153" spans="1:18" ht="18.75">
      <c r="A153" s="37">
        <f t="shared" si="2"/>
        <v>268</v>
      </c>
      <c r="B153" s="53"/>
      <c r="C153" s="5" t="s">
        <v>146</v>
      </c>
      <c r="D153" s="5"/>
      <c r="E153" s="49">
        <v>43889</v>
      </c>
      <c r="F153" s="53"/>
      <c r="G153" s="5" t="s">
        <v>150</v>
      </c>
      <c r="H153" s="53"/>
      <c r="I153" s="44" t="s">
        <v>136</v>
      </c>
      <c r="J153" s="53"/>
      <c r="K153" s="47" t="s">
        <v>137</v>
      </c>
      <c r="L153" s="51" t="s">
        <v>144</v>
      </c>
      <c r="M153" s="5" t="s">
        <v>144</v>
      </c>
      <c r="N153" s="8" t="s">
        <v>145</v>
      </c>
      <c r="O153" s="11">
        <v>5503252035</v>
      </c>
      <c r="P153" s="60" t="str">
        <f>IF(K153="резидент ОРБИ",'База резиденты ОРБИ'!C$5,"")</f>
        <v>Alphafree.company@gmail.com</v>
      </c>
      <c r="Q153" s="60" t="str">
        <f>IF(K153="резидент ОРБИ",'База резиденты ОРБИ'!D$5,"")</f>
        <v>644007, Омская область,  г.Омск, улица  Октябрьская,  дом 127, офис 4</v>
      </c>
      <c r="R153" s="46" t="str">
        <f>IF(K153="резидент ОРБИ",'База резиденты ОРБИ'!E$5,"")</f>
        <v>8-3812-90-46-58</v>
      </c>
    </row>
    <row r="154" spans="1:18" ht="18.75">
      <c r="A154" s="37">
        <f t="shared" si="2"/>
        <v>269</v>
      </c>
      <c r="B154" s="53"/>
      <c r="C154" s="5" t="s">
        <v>146</v>
      </c>
      <c r="D154" s="5"/>
      <c r="E154" s="49">
        <v>43889</v>
      </c>
      <c r="F154" s="53"/>
      <c r="G154" s="5" t="s">
        <v>150</v>
      </c>
      <c r="H154" s="53"/>
      <c r="I154" s="44" t="s">
        <v>136</v>
      </c>
      <c r="J154" s="53"/>
      <c r="K154" s="47" t="s">
        <v>137</v>
      </c>
      <c r="L154" s="51" t="s">
        <v>139</v>
      </c>
      <c r="M154" s="5" t="s">
        <v>144</v>
      </c>
      <c r="N154" s="8" t="s">
        <v>192</v>
      </c>
      <c r="O154" s="7">
        <v>550618584393</v>
      </c>
      <c r="P154" s="61" t="s">
        <v>193</v>
      </c>
      <c r="Q154" s="60" t="str">
        <f>IF(K154="резидент ОРБИ",'База резиденты ОРБИ'!D$6,"")</f>
        <v>644001, г. Омск, ул Масленникова, д.167, кв. 17</v>
      </c>
      <c r="R154" s="46" t="str">
        <f>IF(K154="резидент ОРБИ",'База резиденты ОРБИ'!E$6,"")</f>
        <v>8-3812-90-46-32</v>
      </c>
    </row>
    <row r="155" spans="1:18" ht="18.75">
      <c r="A155" s="37">
        <f t="shared" si="2"/>
        <v>270</v>
      </c>
      <c r="B155" s="53"/>
      <c r="C155" s="5" t="s">
        <v>146</v>
      </c>
      <c r="D155" s="5"/>
      <c r="E155" s="49">
        <v>43889</v>
      </c>
      <c r="F155" s="53"/>
      <c r="G155" s="5" t="s">
        <v>150</v>
      </c>
      <c r="H155" s="53"/>
      <c r="I155" s="44" t="s">
        <v>136</v>
      </c>
      <c r="J155" s="53"/>
      <c r="K155" s="47" t="s">
        <v>137</v>
      </c>
      <c r="L155" s="47"/>
      <c r="M155" s="5" t="s">
        <v>144</v>
      </c>
      <c r="N155" s="8" t="s">
        <v>151</v>
      </c>
      <c r="O155" s="11">
        <v>5528034906</v>
      </c>
      <c r="P155" s="60" t="str">
        <f>IF(K155="резидент ОРБИ",'База резиденты ОРБИ'!C$7,"")</f>
        <v>info@hirtgroup.ru</v>
      </c>
      <c r="Q155" s="60" t="str">
        <f>IF(K155="резидент ОРБИ",'База резиденты ОРБИ'!D$7,"")</f>
        <v>644520, Омская область, район Омский, село Троицкое,  Бульвар Школьный, дом 7, помещение 2</v>
      </c>
      <c r="R155" s="46" t="str">
        <f>IF(K155="резидент ОРБИ",'База резиденты ОРБИ'!E$7,"")</f>
        <v>8-3812-90-46-25</v>
      </c>
    </row>
    <row r="156" spans="1:18" ht="18.75">
      <c r="A156" s="37">
        <f t="shared" si="2"/>
        <v>271</v>
      </c>
      <c r="B156" s="53"/>
      <c r="C156" s="5" t="s">
        <v>146</v>
      </c>
      <c r="D156" s="5"/>
      <c r="E156" s="49">
        <v>43889</v>
      </c>
      <c r="F156" s="53"/>
      <c r="G156" s="5" t="s">
        <v>150</v>
      </c>
      <c r="H156" s="53"/>
      <c r="I156" s="44" t="s">
        <v>136</v>
      </c>
      <c r="J156" s="53"/>
      <c r="K156" s="47" t="s">
        <v>137</v>
      </c>
      <c r="L156" s="47"/>
      <c r="M156" s="5" t="s">
        <v>139</v>
      </c>
      <c r="N156" s="8" t="s">
        <v>153</v>
      </c>
      <c r="O156" s="7">
        <v>550604537040</v>
      </c>
      <c r="P156" s="60" t="str">
        <f>IF(K156="резидент ОРБИ",'База резиденты ОРБИ'!C$8,"")</f>
        <v>KovalevaNV_2017@mail.ru</v>
      </c>
      <c r="Q156" s="60" t="str">
        <f>IF(K156="резидент ОРБИ",'База резиденты ОРБИ'!D$8,"")</f>
        <v>644024, г. Омск,  ул. Жукова, 77, кв.12</v>
      </c>
      <c r="R156" s="46" t="str">
        <f>IF(K156="резидент ОРБИ",'База резиденты ОРБИ'!E$8,"")</f>
        <v>8-3812-90-46-36</v>
      </c>
    </row>
    <row r="157" spans="1:18" ht="18.75">
      <c r="A157" s="37">
        <f t="shared" si="2"/>
        <v>272</v>
      </c>
      <c r="B157" s="53"/>
      <c r="C157" s="5" t="s">
        <v>146</v>
      </c>
      <c r="D157" s="5"/>
      <c r="E157" s="49">
        <v>43889</v>
      </c>
      <c r="F157" s="53"/>
      <c r="G157" s="5" t="s">
        <v>150</v>
      </c>
      <c r="H157" s="53"/>
      <c r="I157" s="44" t="s">
        <v>136</v>
      </c>
      <c r="J157" s="53"/>
      <c r="K157" s="47" t="s">
        <v>137</v>
      </c>
      <c r="L157" s="47"/>
      <c r="M157" s="5" t="s">
        <v>144</v>
      </c>
      <c r="N157" s="8" t="s">
        <v>155</v>
      </c>
      <c r="O157" s="11">
        <v>5501132906</v>
      </c>
      <c r="P157" s="60" t="str">
        <f>IF(K157="резидент ОРБИ",'База резиденты ОРБИ'!C$10,"")</f>
        <v>pkversta@mail.ru</v>
      </c>
      <c r="Q157" s="60" t="str">
        <f>IF(K157="резидент ОРБИ",'База резиденты ОРБИ'!D$10,"")</f>
        <v>644035, Омская область, г.Омск, Проспект Губкина, дом 12 </v>
      </c>
      <c r="R157" s="46" t="str">
        <f>IF(K157="резидент ОРБИ",'База резиденты ОРБИ'!E$10,"")</f>
        <v>8-3812-90-46-22</v>
      </c>
    </row>
    <row r="158" spans="1:18" ht="18.75">
      <c r="A158" s="37">
        <f t="shared" si="2"/>
        <v>273</v>
      </c>
      <c r="B158" s="53"/>
      <c r="C158" s="5" t="s">
        <v>146</v>
      </c>
      <c r="D158" s="5"/>
      <c r="E158" s="49">
        <v>43889</v>
      </c>
      <c r="F158" s="53"/>
      <c r="G158" s="5" t="s">
        <v>150</v>
      </c>
      <c r="H158" s="53"/>
      <c r="I158" s="44" t="s">
        <v>136</v>
      </c>
      <c r="J158" s="53"/>
      <c r="K158" s="47" t="s">
        <v>137</v>
      </c>
      <c r="L158" s="47"/>
      <c r="M158" s="5" t="s">
        <v>139</v>
      </c>
      <c r="N158" s="8" t="s">
        <v>156</v>
      </c>
      <c r="O158" s="7">
        <v>550767944356</v>
      </c>
      <c r="P158" s="60" t="str">
        <f>IF(K158="резидент ОРБИ",'База резиденты ОРБИ'!C$11,"")</f>
        <v>v.kaduchenko@mail.ru</v>
      </c>
      <c r="Q158" s="60" t="str">
        <f>IF(K158="резидент ОРБИ",'База резиденты ОРБИ'!D$11,"")</f>
        <v>г. Омск, ул. Степанца,3 кв.198</v>
      </c>
      <c r="R158" s="46" t="str">
        <f>IF(K158="резидент ОРБИ",'База резиденты ОРБИ'!E$11,"")</f>
        <v>8-3812-90-46-30</v>
      </c>
    </row>
    <row r="159" spans="1:18" ht="18.75">
      <c r="A159" s="37">
        <f t="shared" si="2"/>
        <v>274</v>
      </c>
      <c r="B159" s="53"/>
      <c r="C159" s="5" t="s">
        <v>146</v>
      </c>
      <c r="D159" s="5"/>
      <c r="E159" s="49">
        <v>43889</v>
      </c>
      <c r="F159" s="53"/>
      <c r="G159" s="5" t="s">
        <v>150</v>
      </c>
      <c r="H159" s="53"/>
      <c r="I159" s="44" t="s">
        <v>136</v>
      </c>
      <c r="J159" s="53"/>
      <c r="K159" s="47" t="s">
        <v>137</v>
      </c>
      <c r="L159" s="47"/>
      <c r="M159" s="5" t="s">
        <v>139</v>
      </c>
      <c r="N159" s="8" t="s">
        <v>157</v>
      </c>
      <c r="O159" s="15">
        <v>550613662753</v>
      </c>
      <c r="P159" s="60" t="str">
        <f>IF(K159="резидент ОРБИ",'База резиденты ОРБИ'!C$12,"")</f>
        <v>tatyana.kremniova@yandex.ru</v>
      </c>
      <c r="Q159" s="60" t="str">
        <f>IF(K159="резидент ОРБИ",'База резиденты ОРБИ'!D$12,"")</f>
        <v>644041, г. Омск, ул. Харьковская, д.19, кв.154</v>
      </c>
      <c r="R159" s="46" t="str">
        <f>IF(K159="резидент ОРБИ",'База резиденты ОРБИ'!E$12,"")</f>
        <v>8-3812-90-46-31</v>
      </c>
    </row>
    <row r="160" spans="1:18" ht="18.75">
      <c r="A160" s="37">
        <f t="shared" si="2"/>
        <v>275</v>
      </c>
      <c r="B160" s="53"/>
      <c r="C160" s="5" t="s">
        <v>146</v>
      </c>
      <c r="D160" s="5"/>
      <c r="E160" s="49">
        <v>43889</v>
      </c>
      <c r="F160" s="53"/>
      <c r="G160" s="5" t="s">
        <v>150</v>
      </c>
      <c r="H160" s="53"/>
      <c r="I160" s="44" t="s">
        <v>136</v>
      </c>
      <c r="J160" s="53"/>
      <c r="K160" s="47" t="s">
        <v>137</v>
      </c>
      <c r="L160" s="47"/>
      <c r="M160" s="5" t="s">
        <v>144</v>
      </c>
      <c r="N160" s="8" t="s">
        <v>158</v>
      </c>
      <c r="O160" s="16">
        <v>5504151752</v>
      </c>
      <c r="P160" s="60" t="str">
        <f>IF(K160="резидент ОРБИ",'База резиденты ОРБИ'!C$13,"")</f>
        <v>sergey_nakon@rambler.ru</v>
      </c>
      <c r="Q160" s="60" t="str">
        <f>IF(K160="резидент ОРБИ",'База резиденты ОРБИ'!D$13,"")</f>
        <v>644031, Омская область, г.Омск, ул. Омская, д. 156, кв. 65</v>
      </c>
      <c r="R160" s="46" t="str">
        <f>IF(K160="резидент ОРБИ",'База резиденты ОРБИ'!E$13,"")</f>
        <v>8-3812-90-46-12</v>
      </c>
    </row>
    <row r="161" spans="1:18" ht="18.75">
      <c r="A161" s="37">
        <f t="shared" si="2"/>
        <v>276</v>
      </c>
      <c r="B161" s="53"/>
      <c r="C161" s="5" t="s">
        <v>146</v>
      </c>
      <c r="D161" s="5"/>
      <c r="E161" s="49">
        <v>43889</v>
      </c>
      <c r="F161" s="53"/>
      <c r="G161" s="5" t="s">
        <v>150</v>
      </c>
      <c r="H161" s="53"/>
      <c r="I161" s="44" t="s">
        <v>136</v>
      </c>
      <c r="J161" s="53"/>
      <c r="K161" s="47" t="s">
        <v>137</v>
      </c>
      <c r="L161" s="47"/>
      <c r="M161" s="5" t="s">
        <v>144</v>
      </c>
      <c r="N161" s="8" t="s">
        <v>159</v>
      </c>
      <c r="O161" s="16">
        <v>5501169649</v>
      </c>
      <c r="P161" s="60" t="str">
        <f>IF(K161="резидент ОРБИ",'База резиденты ОРБИ'!C$14,"")</f>
        <v>pogvik@list.ru</v>
      </c>
      <c r="Q161" s="60" t="str">
        <f>IF(K161="резидент ОРБИ",'База резиденты ОРБИ'!D$14,"")</f>
        <v>644008, Омская область, г.Омск,  ул. Физкультурная, д. 8,  кор. Г, кв. 55</v>
      </c>
      <c r="R161" s="46" t="str">
        <f>IF(K161="резидент ОРБИ",'База резиденты ОРБИ'!E$14,"")</f>
        <v>8-3812-90-46-24</v>
      </c>
    </row>
    <row r="162" spans="1:18" ht="18.75">
      <c r="A162" s="37">
        <f t="shared" si="2"/>
        <v>277</v>
      </c>
      <c r="B162" s="53"/>
      <c r="C162" s="5" t="s">
        <v>146</v>
      </c>
      <c r="D162" s="5"/>
      <c r="E162" s="49">
        <v>43889</v>
      </c>
      <c r="F162" s="53"/>
      <c r="G162" s="5" t="s">
        <v>150</v>
      </c>
      <c r="H162" s="53"/>
      <c r="I162" s="44" t="s">
        <v>136</v>
      </c>
      <c r="J162" s="53"/>
      <c r="K162" s="47" t="s">
        <v>137</v>
      </c>
      <c r="L162" s="47"/>
      <c r="M162" s="5" t="s">
        <v>144</v>
      </c>
      <c r="N162" s="8" t="s">
        <v>160</v>
      </c>
      <c r="O162" s="16">
        <v>5505058435</v>
      </c>
      <c r="P162" s="60" t="str">
        <f>IF(K162="резидент ОРБИ",'База резиденты ОРБИ'!C$15,"")</f>
        <v>Push_here@mail.ru</v>
      </c>
      <c r="Q162" s="60" t="str">
        <f>IF(K162="резидент ОРБИ",'База резиденты ОРБИ'!D$15,"")</f>
        <v>644060, Омская область, г. Омск, ул. 5-Я Чередовая, д. 6</v>
      </c>
      <c r="R162" s="46" t="str">
        <f>IF(K162="резидент ОРБИ",'База резиденты ОРБИ'!E$15,"")</f>
        <v>8-3812-90-46-15</v>
      </c>
    </row>
    <row r="163" spans="1:18" ht="18.75">
      <c r="A163" s="37">
        <f t="shared" si="2"/>
        <v>278</v>
      </c>
      <c r="B163" s="53"/>
      <c r="C163" s="5" t="s">
        <v>146</v>
      </c>
      <c r="D163" s="5"/>
      <c r="E163" s="49">
        <v>43889</v>
      </c>
      <c r="F163" s="53"/>
      <c r="G163" s="5" t="s">
        <v>150</v>
      </c>
      <c r="H163" s="53"/>
      <c r="I163" s="44" t="s">
        <v>136</v>
      </c>
      <c r="J163" s="53"/>
      <c r="K163" s="47" t="s">
        <v>137</v>
      </c>
      <c r="L163" s="47"/>
      <c r="M163" s="5" t="s">
        <v>144</v>
      </c>
      <c r="N163" s="8" t="s">
        <v>161</v>
      </c>
      <c r="O163" s="16">
        <v>5503179177</v>
      </c>
      <c r="P163" s="60" t="str">
        <f>IF(K163="резидент ОРБИ",'База резиденты ОРБИ'!C$16,"")</f>
        <v>Spi57@ya.ru</v>
      </c>
      <c r="Q163" s="60" t="str">
        <f>IF(K163="резидент ОРБИ",'База резиденты ОРБИ'!D$16,"")</f>
        <v>644094, Омская область, г.Омск, ул. 3-Я Еленовая, д.  6</v>
      </c>
      <c r="R163" s="46" t="str">
        <f>IF(K163="резидент ОРБИ",'База резиденты ОРБИ'!E$16,"")</f>
        <v>8-913-142-87-87</v>
      </c>
    </row>
    <row r="164" spans="1:18" ht="18.75">
      <c r="A164" s="37">
        <f t="shared" si="2"/>
        <v>279</v>
      </c>
      <c r="B164" s="53"/>
      <c r="C164" s="5" t="s">
        <v>146</v>
      </c>
      <c r="D164" s="5"/>
      <c r="E164" s="49">
        <v>43889</v>
      </c>
      <c r="F164" s="53"/>
      <c r="G164" s="5" t="s">
        <v>150</v>
      </c>
      <c r="H164" s="53"/>
      <c r="I164" s="44" t="s">
        <v>136</v>
      </c>
      <c r="J164" s="53"/>
      <c r="K164" s="47" t="s">
        <v>137</v>
      </c>
      <c r="L164" s="47"/>
      <c r="M164" s="5" t="s">
        <v>144</v>
      </c>
      <c r="N164" s="8" t="s">
        <v>162</v>
      </c>
      <c r="O164" s="17">
        <v>5503176610</v>
      </c>
      <c r="P164" s="60" t="str">
        <f>IF(K164="резидент ОРБИ",'База резиденты ОРБИ'!C$17,"")</f>
        <v>mail@agef.ru</v>
      </c>
      <c r="Q164" s="60" t="str">
        <f>IF(K164="резидент ОРБИ",'База резиденты ОРБИ'!D$17,"")</f>
        <v>644007, Омская область, г.Омск, ул. Октябрьская, д. 159, кв. 105</v>
      </c>
      <c r="R164" s="46" t="str">
        <f>IF(K164="резидент ОРБИ",'База резиденты ОРБИ'!E$17,"")</f>
        <v>8-3812-90-46-42</v>
      </c>
    </row>
    <row r="165" spans="1:18" ht="18.75">
      <c r="A165" s="37">
        <f t="shared" si="2"/>
        <v>280</v>
      </c>
      <c r="B165" s="53"/>
      <c r="C165" s="5" t="s">
        <v>146</v>
      </c>
      <c r="D165" s="5"/>
      <c r="E165" s="49">
        <v>43889</v>
      </c>
      <c r="F165" s="53"/>
      <c r="G165" s="5" t="s">
        <v>150</v>
      </c>
      <c r="H165" s="53"/>
      <c r="I165" s="44" t="s">
        <v>136</v>
      </c>
      <c r="J165" s="53"/>
      <c r="K165" s="47" t="s">
        <v>137</v>
      </c>
      <c r="L165" s="47"/>
      <c r="M165" s="5" t="s">
        <v>139</v>
      </c>
      <c r="N165" s="8" t="s">
        <v>163</v>
      </c>
      <c r="O165" s="18">
        <v>550301006139</v>
      </c>
      <c r="P165" s="60" t="str">
        <f>IF(K165="резидент ОРБИ",'База резиденты ОРБИ'!C$18,"")</f>
        <v>kukinav1961kukinav@gmail.com</v>
      </c>
      <c r="Q165" s="60" t="str">
        <f>IF(K165="резидент ОРБИ",'База резиденты ОРБИ'!D$18,"")</f>
        <v xml:space="preserve">644008, г.Омск, ул. Физкультурная, д.5, кв. 61 </v>
      </c>
      <c r="R165" s="46" t="str">
        <f>IF(K165="резидент ОРБИ",'База резиденты ОРБИ'!E$18,"")</f>
        <v>8-3812-90-46-37</v>
      </c>
    </row>
    <row r="166" spans="1:18" ht="18.75">
      <c r="A166" s="37">
        <f t="shared" si="2"/>
        <v>281</v>
      </c>
      <c r="B166" s="53"/>
      <c r="C166" s="5" t="s">
        <v>146</v>
      </c>
      <c r="D166" s="5"/>
      <c r="E166" s="49">
        <v>43889</v>
      </c>
      <c r="F166" s="53"/>
      <c r="G166" s="5" t="s">
        <v>150</v>
      </c>
      <c r="H166" s="53"/>
      <c r="I166" s="44" t="s">
        <v>136</v>
      </c>
      <c r="J166" s="53"/>
      <c r="K166" s="47" t="s">
        <v>137</v>
      </c>
      <c r="L166" s="47"/>
      <c r="M166" s="5" t="s">
        <v>139</v>
      </c>
      <c r="N166" s="8" t="s">
        <v>164</v>
      </c>
      <c r="O166" s="18">
        <v>551404059141</v>
      </c>
      <c r="P166" s="60" t="str">
        <f>IF(K166="резидент ОРБИ",'База резиденты ОРБИ'!C$19,"")</f>
        <v>kutuzova.m@list.ru</v>
      </c>
      <c r="Q166" s="60" t="str">
        <f>IF(K166="резидент ОРБИ",'База резиденты ОРБИ'!D$19,"")</f>
        <v xml:space="preserve">644043, г. Омск, ул. Волочаевская, д.17ж, кв. 167             </v>
      </c>
      <c r="R166" s="46" t="str">
        <f>IF(K166="резидент ОРБИ",'База резиденты ОРБИ'!E$19,"")</f>
        <v>8-908-793-91-23</v>
      </c>
    </row>
    <row r="167" spans="1:18" ht="18.75">
      <c r="A167" s="37">
        <f t="shared" si="2"/>
        <v>282</v>
      </c>
      <c r="B167" s="53"/>
      <c r="C167" s="5" t="s">
        <v>146</v>
      </c>
      <c r="D167" s="5"/>
      <c r="E167" s="49">
        <v>43889</v>
      </c>
      <c r="F167" s="53"/>
      <c r="G167" s="5" t="s">
        <v>150</v>
      </c>
      <c r="H167" s="53"/>
      <c r="I167" s="44" t="s">
        <v>136</v>
      </c>
      <c r="J167" s="53"/>
      <c r="K167" s="47" t="s">
        <v>137</v>
      </c>
      <c r="L167" s="47"/>
      <c r="M167" s="5" t="s">
        <v>144</v>
      </c>
      <c r="N167" s="8" t="s">
        <v>165</v>
      </c>
      <c r="O167" s="18">
        <v>5506168455</v>
      </c>
      <c r="P167" s="60" t="str">
        <f>IF(K167="резидент ОРБИ",'База резиденты ОРБИ'!C$20,"")</f>
        <v>sales@alego.digital</v>
      </c>
      <c r="Q167" s="60" t="str">
        <f>IF(K167="резидент ОРБИ",'База резиденты ОРБИ'!D$20,"")</f>
        <v>644041,  Омская область, г.Омск,  ул. Кирова, д. 22, кор. 2, кв. 147</v>
      </c>
      <c r="R167" s="46" t="str">
        <f>IF(K167="резидент ОРБИ",'База резиденты ОРБИ'!E$20,"")</f>
        <v>8-3812-90-46-59</v>
      </c>
    </row>
    <row r="168" spans="1:18" ht="18.75">
      <c r="A168" s="37">
        <f t="shared" si="2"/>
        <v>283</v>
      </c>
      <c r="B168" s="53"/>
      <c r="C168" s="5" t="s">
        <v>146</v>
      </c>
      <c r="D168" s="5"/>
      <c r="E168" s="49">
        <v>43889</v>
      </c>
      <c r="F168" s="53"/>
      <c r="G168" s="5" t="s">
        <v>150</v>
      </c>
      <c r="H168" s="53"/>
      <c r="I168" s="44" t="s">
        <v>136</v>
      </c>
      <c r="J168" s="53"/>
      <c r="K168" s="47" t="s">
        <v>137</v>
      </c>
      <c r="L168" s="47"/>
      <c r="M168" s="5" t="s">
        <v>139</v>
      </c>
      <c r="N168" s="8" t="s">
        <v>166</v>
      </c>
      <c r="O168" s="18">
        <v>550616517480</v>
      </c>
      <c r="P168" s="60" t="str">
        <f>IF(K168="резидент ОРБИ",'База резиденты ОРБИ'!C$21,"")</f>
        <v>salofoot@gmail.com</v>
      </c>
      <c r="Q168" s="60" t="str">
        <f>IF(K168="резидент ОРБИ",'База резиденты ОРБИ'!D$21,"")</f>
        <v>644076, г.Омск, ул.75 Гвардейской бригады, д. 18Б, кв.37</v>
      </c>
      <c r="R168" s="46" t="str">
        <f>IF(K168="резидент ОРБИ",'База резиденты ОРБИ'!E$21,"")</f>
        <v>8-3812-90-46-38</v>
      </c>
    </row>
    <row r="169" spans="1:18" ht="18.75">
      <c r="A169" s="37">
        <f t="shared" si="2"/>
        <v>284</v>
      </c>
      <c r="B169" s="53"/>
      <c r="C169" s="5" t="s">
        <v>146</v>
      </c>
      <c r="D169" s="5"/>
      <c r="E169" s="49">
        <v>43889</v>
      </c>
      <c r="F169" s="53"/>
      <c r="G169" s="5" t="s">
        <v>150</v>
      </c>
      <c r="H169" s="53"/>
      <c r="I169" s="44" t="s">
        <v>136</v>
      </c>
      <c r="J169" s="53"/>
      <c r="K169" s="47" t="s">
        <v>137</v>
      </c>
      <c r="L169" s="47"/>
      <c r="M169" s="5" t="s">
        <v>144</v>
      </c>
      <c r="N169" s="8" t="s">
        <v>167</v>
      </c>
      <c r="O169" s="16">
        <v>5503182645</v>
      </c>
      <c r="P169" s="60" t="str">
        <f>IF(K169="резидент ОРБИ",'База резиденты ОРБИ'!C$22,"")</f>
        <v>chubatovanv@yandex.ru</v>
      </c>
      <c r="Q169" s="60" t="str">
        <f>IF(K169="резидент ОРБИ",'База резиденты ОРБИ'!D$22,"")</f>
        <v>644013, Омская область, г. Омск, ул. Краснознаменная,д. 25, кор.1, кв. 74</v>
      </c>
      <c r="R169" s="46" t="str">
        <f>IF(K169="резидент ОРБИ",'База резиденты ОРБИ'!E$22,"")</f>
        <v>8-3812-90-46-16</v>
      </c>
    </row>
    <row r="170" spans="1:18" ht="18.75">
      <c r="A170" s="37">
        <f t="shared" si="2"/>
        <v>285</v>
      </c>
      <c r="B170" s="53"/>
      <c r="C170" s="5" t="s">
        <v>146</v>
      </c>
      <c r="D170" s="5"/>
      <c r="E170" s="49">
        <v>43889</v>
      </c>
      <c r="F170" s="53"/>
      <c r="G170" s="5" t="s">
        <v>150</v>
      </c>
      <c r="H170" s="53"/>
      <c r="I170" s="44" t="s">
        <v>136</v>
      </c>
      <c r="J170" s="53"/>
      <c r="K170" s="47" t="s">
        <v>137</v>
      </c>
      <c r="L170" s="47"/>
      <c r="M170" s="5" t="s">
        <v>144</v>
      </c>
      <c r="N170" s="8" t="s">
        <v>168</v>
      </c>
      <c r="O170" s="18">
        <v>5503183536</v>
      </c>
      <c r="P170" s="60" t="str">
        <f>IF(K170="резидент ОРБИ",'База резиденты ОРБИ'!C$23,"")</f>
        <v>pugovka55@list.ru</v>
      </c>
      <c r="Q170" s="60" t="str">
        <f>IF(K170="резидент ОРБИ",'База резиденты ОРБИ'!D$23,"")</f>
        <v>644043, Омская область, г.Омск, ул. Волочаевская, д. 17Ж, кв. 167</v>
      </c>
      <c r="R170" s="46" t="str">
        <f>IF(K170="резидент ОРБИ",'База резиденты ОРБИ'!E$23,"")</f>
        <v>8-3812-90-46-34</v>
      </c>
    </row>
    <row r="171" spans="1:18" ht="18.75">
      <c r="A171" s="37">
        <f t="shared" si="2"/>
        <v>286</v>
      </c>
      <c r="B171" s="53"/>
      <c r="C171" s="5" t="s">
        <v>146</v>
      </c>
      <c r="D171" s="5"/>
      <c r="E171" s="49">
        <v>43889</v>
      </c>
      <c r="F171" s="53"/>
      <c r="G171" s="5" t="s">
        <v>150</v>
      </c>
      <c r="H171" s="53"/>
      <c r="I171" s="44" t="s">
        <v>136</v>
      </c>
      <c r="J171" s="53"/>
      <c r="K171" s="47" t="s">
        <v>137</v>
      </c>
      <c r="L171" s="47"/>
      <c r="M171" s="5" t="s">
        <v>144</v>
      </c>
      <c r="N171" s="8" t="s">
        <v>169</v>
      </c>
      <c r="O171" s="18">
        <v>5503182878</v>
      </c>
      <c r="P171" s="60" t="str">
        <f>IF(K171="резидент ОРБИ",'База резиденты ОРБИ'!C$24,"")</f>
        <v>office@sibtmk.ru</v>
      </c>
      <c r="Q171" s="60" t="str">
        <f>IF(K171="резидент ОРБИ",'База резиденты ОРБИ'!D$24,"")</f>
        <v>644007, Омская область, г. Омск, ул. Чапаева, д. 111, каб. 2А</v>
      </c>
      <c r="R171" s="46" t="str">
        <f>IF(K171="резидент ОРБИ",'База резиденты ОРБИ'!E$24,"")</f>
        <v>8-923-699-45-54</v>
      </c>
    </row>
    <row r="172" spans="1:18" ht="18.75">
      <c r="A172" s="37">
        <f t="shared" si="2"/>
        <v>287</v>
      </c>
      <c r="B172" s="53"/>
      <c r="C172" s="5" t="s">
        <v>146</v>
      </c>
      <c r="D172" s="5"/>
      <c r="E172" s="49">
        <v>43889</v>
      </c>
      <c r="F172" s="53"/>
      <c r="G172" s="5" t="s">
        <v>150</v>
      </c>
      <c r="H172" s="53"/>
      <c r="I172" s="44" t="s">
        <v>136</v>
      </c>
      <c r="J172" s="53"/>
      <c r="K172" s="47" t="s">
        <v>137</v>
      </c>
      <c r="L172" s="47"/>
      <c r="M172" s="5" t="s">
        <v>144</v>
      </c>
      <c r="N172" s="8" t="s">
        <v>170</v>
      </c>
      <c r="O172" s="16">
        <v>5501192535</v>
      </c>
      <c r="P172" s="60" t="str">
        <f>IF(K172="резидент ОРБИ",'База резиденты ОРБИ'!C$25,"")</f>
        <v>novizna2018@inbox.ru</v>
      </c>
      <c r="Q172" s="60" t="str">
        <f>IF(K172="резидент ОРБИ",'База резиденты ОРБИ'!D$25,"")</f>
        <v>644090, Омская область, г.Омск, ул. Заозерная, д. 27, кв. 50</v>
      </c>
      <c r="R172" s="46" t="str">
        <f>IF(K172="резидент ОРБИ",'База резиденты ОРБИ'!E$25,"")</f>
        <v>8-3812-90-46-35</v>
      </c>
    </row>
    <row r="173" spans="1:18" ht="18.75">
      <c r="A173" s="37">
        <f t="shared" si="2"/>
        <v>288</v>
      </c>
      <c r="B173" s="53"/>
      <c r="C173" s="5" t="s">
        <v>146</v>
      </c>
      <c r="D173" s="5"/>
      <c r="E173" s="49">
        <v>43889</v>
      </c>
      <c r="F173" s="53"/>
      <c r="G173" s="5" t="s">
        <v>150</v>
      </c>
      <c r="H173" s="53"/>
      <c r="I173" s="44" t="s">
        <v>136</v>
      </c>
      <c r="J173" s="53"/>
      <c r="K173" s="47" t="s">
        <v>137</v>
      </c>
      <c r="L173" s="47"/>
      <c r="M173" s="5" t="s">
        <v>144</v>
      </c>
      <c r="N173" s="8" t="s">
        <v>171</v>
      </c>
      <c r="O173" s="16">
        <v>5507265518</v>
      </c>
      <c r="P173" s="60" t="str">
        <f>IF(K173="резидент ОРБИ",'База резиденты ОРБИ'!C$26,"")</f>
        <v>ups@accutec.ru</v>
      </c>
      <c r="Q173" s="60" t="str">
        <f>IF(K173="резидент ОРБИ",'База резиденты ОРБИ'!D$26,"")</f>
        <v>644123, Омская область,  г.Омск,  ул. Крупской, д. 19, кор. 1, кв. 165</v>
      </c>
      <c r="R173" s="46" t="str">
        <f>IF(K173="резидент ОРБИ",'База резиденты ОРБИ'!E$26,"")</f>
        <v>8-3812-90-46-14</v>
      </c>
    </row>
    <row r="174" spans="1:18" ht="18.75">
      <c r="A174" s="37">
        <f t="shared" si="2"/>
        <v>289</v>
      </c>
      <c r="B174" s="53"/>
      <c r="C174" s="5" t="s">
        <v>146</v>
      </c>
      <c r="D174" s="5"/>
      <c r="E174" s="49">
        <v>43889</v>
      </c>
      <c r="F174" s="53"/>
      <c r="G174" s="5" t="s">
        <v>150</v>
      </c>
      <c r="H174" s="53"/>
      <c r="I174" s="44" t="s">
        <v>136</v>
      </c>
      <c r="J174" s="53"/>
      <c r="K174" s="47" t="s">
        <v>137</v>
      </c>
      <c r="L174" s="47"/>
      <c r="M174" s="5" t="s">
        <v>139</v>
      </c>
      <c r="N174" s="8" t="s">
        <v>172</v>
      </c>
      <c r="O174" s="18">
        <v>551702356502</v>
      </c>
      <c r="P174" s="60" t="str">
        <f>IF(K174="резидент ОРБИ",'База резиденты ОРБИ'!C$27,"")</f>
        <v>lexkertis@gmail.com</v>
      </c>
      <c r="Q174" s="60" t="str">
        <f>IF(K174="резидент ОРБИ",'База резиденты ОРБИ'!D$27,"")</f>
        <v>646984, Омская область, Кормиловский район, село Некрасовка, ул Советская, д.28</v>
      </c>
      <c r="R174" s="46" t="str">
        <f>IF(K174="резидент ОРБИ",'База резиденты ОРБИ'!E$27,"")</f>
        <v>8-3812-90-46-29</v>
      </c>
    </row>
    <row r="175" spans="1:18" ht="18.75">
      <c r="A175" s="37">
        <f t="shared" si="2"/>
        <v>290</v>
      </c>
      <c r="B175" s="53"/>
      <c r="C175" s="5" t="s">
        <v>146</v>
      </c>
      <c r="D175" s="5"/>
      <c r="E175" s="49">
        <v>43889</v>
      </c>
      <c r="F175" s="53"/>
      <c r="G175" s="5" t="s">
        <v>150</v>
      </c>
      <c r="H175" s="53"/>
      <c r="I175" s="44" t="s">
        <v>136</v>
      </c>
      <c r="J175" s="53"/>
      <c r="K175" s="47" t="s">
        <v>137</v>
      </c>
      <c r="L175" s="47"/>
      <c r="M175" s="5" t="s">
        <v>139</v>
      </c>
      <c r="N175" s="8" t="s">
        <v>173</v>
      </c>
      <c r="O175" s="18">
        <v>550308874222</v>
      </c>
      <c r="P175" s="60" t="str">
        <f>IF(K175="резидент ОРБИ",'База резиденты ОРБИ'!C$28,"")</f>
        <v>den-as@yandex.ru</v>
      </c>
      <c r="Q175" s="60" t="str">
        <f>IF(K175="резидент ОРБИ",'База резиденты ОРБИ'!D$28,"")</f>
        <v>644033, г.Омск, ул.Красный Путь, 143, кор.3, кв. 151</v>
      </c>
      <c r="R175" s="46" t="str">
        <f>IF(K175="резидент ОРБИ",'База резиденты ОРБИ'!E$28,"")</f>
        <v>8-909-537-63-31</v>
      </c>
    </row>
    <row r="176" spans="1:18" ht="18.75">
      <c r="A176" s="37">
        <f t="shared" si="2"/>
        <v>291</v>
      </c>
      <c r="B176" s="53"/>
      <c r="C176" s="5" t="s">
        <v>146</v>
      </c>
      <c r="D176" s="5"/>
      <c r="E176" s="49">
        <v>43889</v>
      </c>
      <c r="F176" s="53"/>
      <c r="G176" s="5" t="s">
        <v>150</v>
      </c>
      <c r="H176" s="53"/>
      <c r="I176" s="44" t="s">
        <v>136</v>
      </c>
      <c r="J176" s="53"/>
      <c r="K176" s="47" t="s">
        <v>137</v>
      </c>
      <c r="L176" s="47"/>
      <c r="M176" s="5" t="s">
        <v>144</v>
      </c>
      <c r="N176" s="8" t="s">
        <v>174</v>
      </c>
      <c r="O176" s="16">
        <v>5506174716</v>
      </c>
      <c r="P176" s="60" t="str">
        <f>IF(K176="резидент ОРБИ",'База резиденты ОРБИ'!C$29,"")</f>
        <v>privet@fermastudio.ru</v>
      </c>
      <c r="Q176" s="60" t="str">
        <f>IF(K176="резидент ОРБИ",'База резиденты ОРБИ'!D$29,"")</f>
        <v>644076, Омская область, г.Омск, ул. Юбилейная, д. 5, кв. 88</v>
      </c>
      <c r="R176" s="46" t="str">
        <f>IF(K176="резидент ОРБИ",'База резиденты ОРБИ'!E$29,"")</f>
        <v>8-965-975-58-24</v>
      </c>
    </row>
    <row r="177" spans="1:18" ht="18.75">
      <c r="A177" s="37">
        <f t="shared" si="2"/>
        <v>292</v>
      </c>
      <c r="B177" s="53"/>
      <c r="C177" s="5" t="s">
        <v>146</v>
      </c>
      <c r="D177" s="5"/>
      <c r="E177" s="49">
        <v>43889</v>
      </c>
      <c r="F177" s="53"/>
      <c r="G177" s="5" t="s">
        <v>150</v>
      </c>
      <c r="H177" s="53"/>
      <c r="I177" s="44" t="s">
        <v>136</v>
      </c>
      <c r="J177" s="53"/>
      <c r="K177" s="47" t="s">
        <v>137</v>
      </c>
      <c r="L177" s="47"/>
      <c r="M177" s="5" t="s">
        <v>144</v>
      </c>
      <c r="N177" s="8" t="s">
        <v>175</v>
      </c>
      <c r="O177" s="16">
        <v>5501193257</v>
      </c>
      <c r="P177" s="60" t="str">
        <f>IF(K177="резидент ОРБИ",'База резиденты ОРБИ'!C$30,"")</f>
        <v>omskles@yandex.ru</v>
      </c>
      <c r="Q177" s="60" t="str">
        <f>IF(K177="резидент ОРБИ",'База резиденты ОРБИ'!D$30,"")</f>
        <v>644007,Омская область, г.Омск, ул. Чапаева, д.111, каб. 403</v>
      </c>
      <c r="R177" s="46" t="str">
        <f>IF(K177="резидент ОРБИ",'База резиденты ОРБИ'!E$30,"")</f>
        <v>8-3812-90-46-53</v>
      </c>
    </row>
    <row r="178" spans="1:18" ht="18.75">
      <c r="A178" s="37">
        <f t="shared" si="2"/>
        <v>293</v>
      </c>
      <c r="B178" s="53"/>
      <c r="C178" s="5" t="s">
        <v>146</v>
      </c>
      <c r="D178" s="5"/>
      <c r="E178" s="49">
        <v>43889</v>
      </c>
      <c r="F178" s="53"/>
      <c r="G178" s="5" t="s">
        <v>150</v>
      </c>
      <c r="H178" s="53"/>
      <c r="I178" s="44" t="s">
        <v>136</v>
      </c>
      <c r="J178" s="53"/>
      <c r="K178" s="47" t="s">
        <v>137</v>
      </c>
      <c r="L178" s="47"/>
      <c r="M178" s="5" t="s">
        <v>144</v>
      </c>
      <c r="N178" s="8" t="s">
        <v>176</v>
      </c>
      <c r="O178" s="16">
        <v>5505059434</v>
      </c>
      <c r="P178" s="60" t="str">
        <f>IF(K178="резидент ОРБИ",'База резиденты ОРБИ'!C$31,"")</f>
        <v>coi_stem@mail.ru</v>
      </c>
      <c r="Q178" s="60" t="str">
        <f>IF(K178="резидент ОРБИ",'База резиденты ОРБИ'!D$31,"")</f>
        <v>644025, Омская область, г. Омск, ул. В.Ф.Маргелова, д. 354, кв. 33</v>
      </c>
      <c r="R178" s="46" t="str">
        <f>IF(K178="резидент ОРБИ",'База резиденты ОРБИ'!E$31,"")</f>
        <v>8-3812-90-46-21</v>
      </c>
    </row>
    <row r="179" spans="1:18" ht="18.75">
      <c r="A179" s="37">
        <f t="shared" si="2"/>
        <v>294</v>
      </c>
      <c r="B179" s="53"/>
      <c r="C179" s="5" t="s">
        <v>146</v>
      </c>
      <c r="D179" s="5"/>
      <c r="E179" s="49">
        <v>43889</v>
      </c>
      <c r="F179" s="53"/>
      <c r="G179" s="5" t="s">
        <v>150</v>
      </c>
      <c r="H179" s="53"/>
      <c r="I179" s="44" t="s">
        <v>136</v>
      </c>
      <c r="J179" s="53"/>
      <c r="K179" s="47" t="s">
        <v>137</v>
      </c>
      <c r="L179" s="47"/>
      <c r="M179" s="5" t="s">
        <v>139</v>
      </c>
      <c r="N179" s="8" t="s">
        <v>177</v>
      </c>
      <c r="O179" s="19">
        <v>550149005880</v>
      </c>
      <c r="P179" s="60" t="str">
        <f>IF(K179="резидент ОРБИ",'База резиденты ОРБИ'!C$32,"")</f>
        <v>director@buongiorno.agency</v>
      </c>
      <c r="Q179" s="60" t="str">
        <f>IF(K179="резидент ОРБИ",'База резиденты ОРБИ'!D$32,"")</f>
        <v>644504, Омская обл, Омский район , п.  Пятилетка, ул. Березовая, д. 9</v>
      </c>
      <c r="R179" s="46" t="str">
        <f>IF(K179="резидент ОРБИ",'База резиденты ОРБИ'!E$32,"")</f>
        <v>8-3812-90-46-39</v>
      </c>
    </row>
    <row r="180" spans="1:18" ht="18.75">
      <c r="A180" s="37">
        <f t="shared" si="2"/>
        <v>295</v>
      </c>
      <c r="B180" s="53"/>
      <c r="C180" s="5" t="s">
        <v>146</v>
      </c>
      <c r="D180" s="5"/>
      <c r="E180" s="49">
        <v>43889</v>
      </c>
      <c r="F180" s="53"/>
      <c r="G180" s="5" t="s">
        <v>150</v>
      </c>
      <c r="H180" s="53"/>
      <c r="I180" s="44" t="s">
        <v>136</v>
      </c>
      <c r="J180" s="53"/>
      <c r="K180" s="47" t="s">
        <v>137</v>
      </c>
      <c r="L180" s="38"/>
      <c r="M180" s="39" t="s">
        <v>139</v>
      </c>
      <c r="N180" s="8" t="s">
        <v>182</v>
      </c>
      <c r="O180" s="7">
        <v>552303203418</v>
      </c>
      <c r="P180" s="61" t="s">
        <v>194</v>
      </c>
      <c r="Q180" s="60" t="s">
        <v>195</v>
      </c>
      <c r="R180" s="46" t="s">
        <v>196</v>
      </c>
    </row>
    <row r="181" spans="1:18" ht="18.75">
      <c r="A181" s="37"/>
      <c r="B181" s="53"/>
      <c r="C181" s="5"/>
      <c r="D181" s="5"/>
      <c r="E181" s="49"/>
      <c r="F181" s="53"/>
      <c r="G181" s="5"/>
      <c r="H181" s="53"/>
      <c r="I181" s="44"/>
      <c r="J181" s="53"/>
      <c r="K181" s="47"/>
      <c r="L181" s="53"/>
      <c r="M181" s="5"/>
      <c r="N181" s="55"/>
      <c r="O181" s="55"/>
      <c r="P181" s="55"/>
      <c r="Q181" s="55"/>
      <c r="R181" s="55"/>
    </row>
    <row r="182" spans="1:18" ht="18.75">
      <c r="A182" s="37"/>
      <c r="B182" s="53"/>
      <c r="C182" s="5"/>
      <c r="D182" s="5"/>
      <c r="E182" s="49"/>
      <c r="F182" s="53"/>
      <c r="G182" s="5"/>
      <c r="H182" s="53"/>
      <c r="I182" s="44"/>
      <c r="J182" s="53"/>
      <c r="K182" s="47"/>
      <c r="L182" s="53"/>
      <c r="M182" s="5"/>
      <c r="N182" s="55"/>
      <c r="O182" s="55"/>
      <c r="P182" s="55"/>
      <c r="Q182" s="55"/>
      <c r="R182" s="55"/>
    </row>
    <row r="183" spans="1:18" ht="18.75">
      <c r="A183" s="37"/>
      <c r="B183" s="53"/>
      <c r="C183" s="5"/>
      <c r="D183" s="5"/>
      <c r="E183" s="49"/>
      <c r="F183" s="53"/>
      <c r="G183" s="5"/>
      <c r="H183" s="53"/>
      <c r="I183" s="44"/>
      <c r="J183" s="53"/>
      <c r="K183" s="47"/>
      <c r="L183" s="53"/>
      <c r="M183" s="5"/>
      <c r="N183" s="55"/>
      <c r="O183" s="55"/>
      <c r="P183" s="55"/>
      <c r="Q183" s="55"/>
      <c r="R183" s="55"/>
    </row>
    <row r="184" spans="1:18" ht="18.75">
      <c r="A184" s="37"/>
      <c r="B184" s="53"/>
      <c r="C184" s="5"/>
      <c r="D184" s="5"/>
      <c r="E184" s="49"/>
      <c r="F184" s="53"/>
      <c r="G184" s="5"/>
      <c r="H184" s="53"/>
      <c r="I184" s="44"/>
      <c r="J184" s="53"/>
      <c r="K184" s="47"/>
      <c r="L184" s="53"/>
      <c r="M184" s="5" t="str">
        <f t="shared" ref="M184:M187" si="3">IF(K184="резидент ОРБИ","ООО, ИП","")</f>
        <v/>
      </c>
      <c r="N184" s="55" t="str">
        <f t="shared" ref="N184:N187" si="4">IF(K184="резидент ОРБИ","резидент ОРБИ","")</f>
        <v/>
      </c>
      <c r="O184" s="55"/>
      <c r="P184" s="55" t="str">
        <f t="shared" ref="P184:P247" si="5">IF(K184="резидент ОРБИ","резидент ОРБИ","")</f>
        <v/>
      </c>
      <c r="Q184" s="55" t="str">
        <f t="shared" ref="Q184:Q246" si="6">IF(K184="резидент ОРБИ","резидент ОРБИ","")</f>
        <v/>
      </c>
      <c r="R184" s="55" t="str">
        <f t="shared" ref="R184:R246" si="7">IF(K184="резидент ОРБИ","резидент ОРБИ","")</f>
        <v/>
      </c>
    </row>
    <row r="185" spans="1:18" ht="18.75">
      <c r="A185" s="37"/>
      <c r="B185" s="53"/>
      <c r="C185" s="5"/>
      <c r="D185" s="5"/>
      <c r="E185" s="49"/>
      <c r="F185" s="53"/>
      <c r="G185" s="5"/>
      <c r="H185" s="53"/>
      <c r="I185" s="44"/>
      <c r="J185" s="53"/>
      <c r="K185" s="47"/>
      <c r="L185" s="53"/>
      <c r="M185" s="5" t="str">
        <f t="shared" si="3"/>
        <v/>
      </c>
      <c r="N185" s="55" t="str">
        <f t="shared" si="4"/>
        <v/>
      </c>
      <c r="O185" s="55"/>
      <c r="P185" s="55" t="str">
        <f t="shared" si="5"/>
        <v/>
      </c>
      <c r="Q185" s="55" t="str">
        <f t="shared" si="6"/>
        <v/>
      </c>
      <c r="R185" s="55" t="str">
        <f t="shared" si="7"/>
        <v/>
      </c>
    </row>
    <row r="186" spans="1:18" ht="18.75">
      <c r="A186" s="37"/>
      <c r="B186" s="53"/>
      <c r="C186" s="5"/>
      <c r="D186" s="5"/>
      <c r="E186" s="49"/>
      <c r="F186" s="53"/>
      <c r="G186" s="5"/>
      <c r="H186" s="53"/>
      <c r="I186" s="44"/>
      <c r="J186" s="53"/>
      <c r="K186" s="47"/>
      <c r="L186" s="53"/>
      <c r="M186" s="5" t="str">
        <f t="shared" si="3"/>
        <v/>
      </c>
      <c r="N186" s="55" t="str">
        <f t="shared" si="4"/>
        <v/>
      </c>
      <c r="O186" s="55"/>
      <c r="P186" s="55" t="str">
        <f t="shared" si="5"/>
        <v/>
      </c>
      <c r="Q186" s="55" t="str">
        <f t="shared" si="6"/>
        <v/>
      </c>
      <c r="R186" s="55" t="str">
        <f t="shared" si="7"/>
        <v/>
      </c>
    </row>
    <row r="187" spans="1:18" ht="18.75">
      <c r="A187" s="37"/>
      <c r="B187" s="53"/>
      <c r="C187" s="5"/>
      <c r="D187" s="5"/>
      <c r="E187" s="49"/>
      <c r="F187" s="53"/>
      <c r="G187" s="5"/>
      <c r="H187" s="53"/>
      <c r="I187" s="44"/>
      <c r="J187" s="53"/>
      <c r="K187" s="47"/>
      <c r="L187" s="53"/>
      <c r="M187" s="5" t="str">
        <f t="shared" si="3"/>
        <v/>
      </c>
      <c r="N187" s="55" t="str">
        <f t="shared" si="4"/>
        <v/>
      </c>
      <c r="O187" s="55"/>
      <c r="P187" s="55" t="str">
        <f t="shared" si="5"/>
        <v/>
      </c>
      <c r="Q187" s="55" t="str">
        <f t="shared" si="6"/>
        <v/>
      </c>
      <c r="R187" s="55" t="str">
        <f t="shared" si="7"/>
        <v/>
      </c>
    </row>
    <row r="188" spans="1:18" ht="18.75">
      <c r="A188" s="37"/>
      <c r="B188" s="53"/>
      <c r="C188" s="5"/>
      <c r="D188" s="5"/>
      <c r="E188" s="49"/>
      <c r="F188" s="53"/>
      <c r="G188" s="5"/>
      <c r="H188" s="53"/>
      <c r="I188" s="44"/>
      <c r="J188" s="53"/>
      <c r="K188" s="47"/>
      <c r="L188" s="53"/>
      <c r="M188" s="5" t="str">
        <f t="shared" ref="M188:M251" si="8">IF(K188="резидент ОРБИ","ООО, ИП","")</f>
        <v/>
      </c>
      <c r="N188" s="55" t="str">
        <f t="shared" ref="N188:N251" si="9">IF(K188="резидент ОРБИ","резидент ОРБИ","")</f>
        <v/>
      </c>
      <c r="O188" s="55"/>
      <c r="P188" s="55" t="str">
        <f t="shared" si="5"/>
        <v/>
      </c>
      <c r="Q188" s="55" t="str">
        <f t="shared" si="6"/>
        <v/>
      </c>
      <c r="R188" s="55" t="str">
        <f t="shared" si="7"/>
        <v/>
      </c>
    </row>
    <row r="189" spans="1:18" ht="18.75">
      <c r="A189" s="37"/>
      <c r="B189" s="53"/>
      <c r="C189" s="5"/>
      <c r="D189" s="5"/>
      <c r="E189" s="49"/>
      <c r="F189" s="53"/>
      <c r="G189" s="5"/>
      <c r="H189" s="53"/>
      <c r="I189" s="44"/>
      <c r="J189" s="53"/>
      <c r="K189" s="47"/>
      <c r="L189" s="53"/>
      <c r="M189" s="5" t="str">
        <f t="shared" si="8"/>
        <v/>
      </c>
      <c r="N189" s="55" t="str">
        <f t="shared" si="9"/>
        <v/>
      </c>
      <c r="O189" s="55"/>
      <c r="P189" s="55" t="str">
        <f t="shared" si="5"/>
        <v/>
      </c>
      <c r="Q189" s="55" t="str">
        <f t="shared" si="6"/>
        <v/>
      </c>
      <c r="R189" s="55" t="str">
        <f t="shared" si="7"/>
        <v/>
      </c>
    </row>
    <row r="190" spans="1:18" ht="18.75">
      <c r="A190" s="37"/>
      <c r="B190" s="53"/>
      <c r="C190" s="5"/>
      <c r="D190" s="5"/>
      <c r="E190" s="49"/>
      <c r="F190" s="53"/>
      <c r="G190" s="5"/>
      <c r="H190" s="53"/>
      <c r="I190" s="44"/>
      <c r="J190" s="53"/>
      <c r="K190" s="47"/>
      <c r="L190" s="53"/>
      <c r="M190" s="5" t="str">
        <f t="shared" si="8"/>
        <v/>
      </c>
      <c r="N190" s="55" t="str">
        <f t="shared" si="9"/>
        <v/>
      </c>
      <c r="O190" s="55"/>
      <c r="P190" s="55" t="str">
        <f t="shared" si="5"/>
        <v/>
      </c>
      <c r="Q190" s="55" t="str">
        <f t="shared" si="6"/>
        <v/>
      </c>
      <c r="R190" s="55" t="str">
        <f t="shared" si="7"/>
        <v/>
      </c>
    </row>
    <row r="191" spans="1:18" ht="18.75">
      <c r="A191" s="37"/>
      <c r="B191" s="53"/>
      <c r="C191" s="5"/>
      <c r="D191" s="5"/>
      <c r="E191" s="49"/>
      <c r="F191" s="53"/>
      <c r="G191" s="5"/>
      <c r="H191" s="53"/>
      <c r="I191" s="44"/>
      <c r="J191" s="53"/>
      <c r="K191" s="47"/>
      <c r="L191" s="53"/>
      <c r="M191" s="5" t="str">
        <f t="shared" si="8"/>
        <v/>
      </c>
      <c r="N191" s="55" t="str">
        <f t="shared" si="9"/>
        <v/>
      </c>
      <c r="O191" s="55"/>
      <c r="P191" s="55" t="str">
        <f t="shared" si="5"/>
        <v/>
      </c>
      <c r="Q191" s="55" t="str">
        <f t="shared" si="6"/>
        <v/>
      </c>
      <c r="R191" s="55" t="str">
        <f t="shared" si="7"/>
        <v/>
      </c>
    </row>
    <row r="192" spans="1:18" ht="18.75">
      <c r="A192" s="37"/>
      <c r="B192" s="53"/>
      <c r="C192" s="5"/>
      <c r="D192" s="5"/>
      <c r="E192" s="49"/>
      <c r="F192" s="53"/>
      <c r="G192" s="5"/>
      <c r="H192" s="53"/>
      <c r="I192" s="44"/>
      <c r="J192" s="53"/>
      <c r="K192" s="47"/>
      <c r="L192" s="53"/>
      <c r="M192" s="5" t="str">
        <f t="shared" si="8"/>
        <v/>
      </c>
      <c r="N192" s="55" t="str">
        <f t="shared" si="9"/>
        <v/>
      </c>
      <c r="O192" s="55"/>
      <c r="P192" s="55" t="str">
        <f t="shared" si="5"/>
        <v/>
      </c>
      <c r="Q192" s="55" t="str">
        <f t="shared" si="6"/>
        <v/>
      </c>
      <c r="R192" s="55" t="str">
        <f t="shared" si="7"/>
        <v/>
      </c>
    </row>
    <row r="193" spans="1:18" ht="18.75">
      <c r="A193" s="37"/>
      <c r="B193" s="53"/>
      <c r="C193" s="5"/>
      <c r="D193" s="5"/>
      <c r="E193" s="49"/>
      <c r="F193" s="53"/>
      <c r="G193" s="5"/>
      <c r="H193" s="53"/>
      <c r="I193" s="44"/>
      <c r="J193" s="53"/>
      <c r="K193" s="47"/>
      <c r="L193" s="53"/>
      <c r="M193" s="5" t="str">
        <f t="shared" si="8"/>
        <v/>
      </c>
      <c r="N193" s="55" t="str">
        <f t="shared" si="9"/>
        <v/>
      </c>
      <c r="O193" s="55"/>
      <c r="P193" s="55" t="str">
        <f t="shared" si="5"/>
        <v/>
      </c>
      <c r="Q193" s="55" t="str">
        <f t="shared" si="6"/>
        <v/>
      </c>
      <c r="R193" s="55" t="str">
        <f t="shared" si="7"/>
        <v/>
      </c>
    </row>
    <row r="194" spans="1:18" ht="18.75">
      <c r="A194" s="37"/>
      <c r="B194" s="53"/>
      <c r="C194" s="5"/>
      <c r="D194" s="5"/>
      <c r="E194" s="49"/>
      <c r="F194" s="53"/>
      <c r="G194" s="5"/>
      <c r="H194" s="53"/>
      <c r="I194" s="44"/>
      <c r="J194" s="53"/>
      <c r="K194" s="47"/>
      <c r="L194" s="53"/>
      <c r="M194" s="5" t="str">
        <f t="shared" si="8"/>
        <v/>
      </c>
      <c r="N194" s="55" t="str">
        <f t="shared" si="9"/>
        <v/>
      </c>
      <c r="O194" s="55"/>
      <c r="P194" s="55" t="str">
        <f t="shared" si="5"/>
        <v/>
      </c>
      <c r="Q194" s="55" t="str">
        <f t="shared" si="6"/>
        <v/>
      </c>
      <c r="R194" s="55" t="str">
        <f t="shared" si="7"/>
        <v/>
      </c>
    </row>
    <row r="195" spans="1:18" ht="18.75">
      <c r="A195" s="37"/>
      <c r="B195" s="53"/>
      <c r="C195" s="5"/>
      <c r="D195" s="5"/>
      <c r="E195" s="49"/>
      <c r="F195" s="53"/>
      <c r="G195" s="5"/>
      <c r="H195" s="53"/>
      <c r="I195" s="44"/>
      <c r="J195" s="53"/>
      <c r="K195" s="47"/>
      <c r="L195" s="53"/>
      <c r="M195" s="5" t="str">
        <f t="shared" si="8"/>
        <v/>
      </c>
      <c r="N195" s="55" t="str">
        <f t="shared" si="9"/>
        <v/>
      </c>
      <c r="O195" s="55"/>
      <c r="P195" s="55" t="str">
        <f t="shared" si="5"/>
        <v/>
      </c>
      <c r="Q195" s="55" t="str">
        <f t="shared" si="6"/>
        <v/>
      </c>
      <c r="R195" s="55" t="str">
        <f t="shared" si="7"/>
        <v/>
      </c>
    </row>
    <row r="196" spans="1:18" ht="18.75">
      <c r="A196" s="37"/>
      <c r="B196" s="53"/>
      <c r="C196" s="5"/>
      <c r="D196" s="5"/>
      <c r="E196" s="49"/>
      <c r="F196" s="53"/>
      <c r="G196" s="5"/>
      <c r="H196" s="53"/>
      <c r="I196" s="44"/>
      <c r="J196" s="53"/>
      <c r="K196" s="47"/>
      <c r="L196" s="53"/>
      <c r="M196" s="5" t="str">
        <f t="shared" si="8"/>
        <v/>
      </c>
      <c r="N196" s="55" t="str">
        <f t="shared" si="9"/>
        <v/>
      </c>
      <c r="O196" s="55"/>
      <c r="P196" s="55" t="str">
        <f t="shared" si="5"/>
        <v/>
      </c>
      <c r="Q196" s="55" t="str">
        <f t="shared" si="6"/>
        <v/>
      </c>
      <c r="R196" s="55" t="str">
        <f t="shared" si="7"/>
        <v/>
      </c>
    </row>
    <row r="197" spans="1:18" ht="18.75">
      <c r="A197" s="37"/>
      <c r="B197" s="53"/>
      <c r="C197" s="5"/>
      <c r="D197" s="5"/>
      <c r="E197" s="49"/>
      <c r="F197" s="53"/>
      <c r="G197" s="5"/>
      <c r="H197" s="53"/>
      <c r="I197" s="44"/>
      <c r="J197" s="53"/>
      <c r="K197" s="47"/>
      <c r="L197" s="53"/>
      <c r="M197" s="5" t="str">
        <f t="shared" si="8"/>
        <v/>
      </c>
      <c r="N197" s="55" t="str">
        <f t="shared" si="9"/>
        <v/>
      </c>
      <c r="O197" s="55"/>
      <c r="P197" s="55" t="str">
        <f t="shared" si="5"/>
        <v/>
      </c>
      <c r="Q197" s="55" t="str">
        <f t="shared" si="6"/>
        <v/>
      </c>
      <c r="R197" s="55" t="str">
        <f t="shared" si="7"/>
        <v/>
      </c>
    </row>
    <row r="198" spans="1:18" ht="18.75">
      <c r="A198" s="37"/>
      <c r="B198" s="53"/>
      <c r="C198" s="5"/>
      <c r="D198" s="5"/>
      <c r="E198" s="49"/>
      <c r="F198" s="53"/>
      <c r="G198" s="5"/>
      <c r="H198" s="53"/>
      <c r="I198" s="44"/>
      <c r="J198" s="53"/>
      <c r="K198" s="47"/>
      <c r="L198" s="53"/>
      <c r="M198" s="5" t="str">
        <f t="shared" si="8"/>
        <v/>
      </c>
      <c r="N198" s="55" t="str">
        <f t="shared" si="9"/>
        <v/>
      </c>
      <c r="O198" s="55"/>
      <c r="P198" s="55" t="str">
        <f t="shared" si="5"/>
        <v/>
      </c>
      <c r="Q198" s="55" t="str">
        <f t="shared" si="6"/>
        <v/>
      </c>
      <c r="R198" s="55" t="str">
        <f t="shared" si="7"/>
        <v/>
      </c>
    </row>
    <row r="199" spans="1:18" ht="18.75">
      <c r="A199" s="37"/>
      <c r="B199" s="53"/>
      <c r="C199" s="5"/>
      <c r="D199" s="5"/>
      <c r="E199" s="49"/>
      <c r="F199" s="53"/>
      <c r="G199" s="5"/>
      <c r="H199" s="53"/>
      <c r="I199" s="44"/>
      <c r="J199" s="53"/>
      <c r="K199" s="47"/>
      <c r="L199" s="53"/>
      <c r="M199" s="5" t="str">
        <f t="shared" si="8"/>
        <v/>
      </c>
      <c r="N199" s="55" t="str">
        <f t="shared" si="9"/>
        <v/>
      </c>
      <c r="O199" s="55"/>
      <c r="P199" s="55" t="str">
        <f t="shared" si="5"/>
        <v/>
      </c>
      <c r="Q199" s="55" t="str">
        <f t="shared" si="6"/>
        <v/>
      </c>
      <c r="R199" s="55" t="str">
        <f t="shared" si="7"/>
        <v/>
      </c>
    </row>
    <row r="200" spans="1:18" ht="18.75">
      <c r="A200" s="37"/>
      <c r="B200" s="53"/>
      <c r="C200" s="5"/>
      <c r="D200" s="5"/>
      <c r="E200" s="49"/>
      <c r="F200" s="53"/>
      <c r="G200" s="5"/>
      <c r="H200" s="53"/>
      <c r="I200" s="44"/>
      <c r="J200" s="53"/>
      <c r="K200" s="47"/>
      <c r="L200" s="53"/>
      <c r="M200" s="5" t="str">
        <f t="shared" si="8"/>
        <v/>
      </c>
      <c r="N200" s="55" t="str">
        <f t="shared" si="9"/>
        <v/>
      </c>
      <c r="O200" s="55"/>
      <c r="P200" s="55" t="str">
        <f t="shared" si="5"/>
        <v/>
      </c>
      <c r="Q200" s="55" t="str">
        <f t="shared" si="6"/>
        <v/>
      </c>
      <c r="R200" s="55" t="str">
        <f t="shared" si="7"/>
        <v/>
      </c>
    </row>
    <row r="201" spans="1:18" ht="18.75">
      <c r="A201" s="37"/>
      <c r="B201" s="53"/>
      <c r="C201" s="5"/>
      <c r="D201" s="5"/>
      <c r="E201" s="49"/>
      <c r="F201" s="53"/>
      <c r="G201" s="5"/>
      <c r="H201" s="53"/>
      <c r="I201" s="44"/>
      <c r="J201" s="53"/>
      <c r="K201" s="47"/>
      <c r="L201" s="53"/>
      <c r="M201" s="5" t="str">
        <f t="shared" si="8"/>
        <v/>
      </c>
      <c r="N201" s="55" t="str">
        <f t="shared" si="9"/>
        <v/>
      </c>
      <c r="O201" s="55"/>
      <c r="P201" s="55" t="str">
        <f t="shared" si="5"/>
        <v/>
      </c>
      <c r="Q201" s="55" t="str">
        <f t="shared" si="6"/>
        <v/>
      </c>
      <c r="R201" s="55" t="str">
        <f t="shared" si="7"/>
        <v/>
      </c>
    </row>
    <row r="202" spans="1:18" ht="18.75">
      <c r="A202" s="37"/>
      <c r="B202" s="53"/>
      <c r="C202" s="5"/>
      <c r="D202" s="5"/>
      <c r="E202" s="49"/>
      <c r="F202" s="53"/>
      <c r="G202" s="5"/>
      <c r="H202" s="53"/>
      <c r="I202" s="44"/>
      <c r="J202" s="53"/>
      <c r="K202" s="47"/>
      <c r="L202" s="53"/>
      <c r="M202" s="5" t="str">
        <f t="shared" si="8"/>
        <v/>
      </c>
      <c r="N202" s="55" t="str">
        <f t="shared" si="9"/>
        <v/>
      </c>
      <c r="O202" s="55"/>
      <c r="P202" s="55" t="str">
        <f t="shared" si="5"/>
        <v/>
      </c>
      <c r="Q202" s="55" t="str">
        <f t="shared" si="6"/>
        <v/>
      </c>
      <c r="R202" s="55" t="str">
        <f t="shared" si="7"/>
        <v/>
      </c>
    </row>
    <row r="203" spans="1:18" ht="18.75">
      <c r="A203" s="37"/>
      <c r="B203" s="53"/>
      <c r="C203" s="5"/>
      <c r="D203" s="5"/>
      <c r="E203" s="49"/>
      <c r="F203" s="53"/>
      <c r="G203" s="5"/>
      <c r="H203" s="53"/>
      <c r="I203" s="44"/>
      <c r="J203" s="53"/>
      <c r="K203" s="47"/>
      <c r="L203" s="53"/>
      <c r="M203" s="5" t="str">
        <f t="shared" si="8"/>
        <v/>
      </c>
      <c r="N203" s="55" t="str">
        <f t="shared" si="9"/>
        <v/>
      </c>
      <c r="O203" s="55"/>
      <c r="P203" s="55" t="str">
        <f t="shared" si="5"/>
        <v/>
      </c>
      <c r="Q203" s="55" t="str">
        <f t="shared" si="6"/>
        <v/>
      </c>
      <c r="R203" s="55" t="str">
        <f t="shared" si="7"/>
        <v/>
      </c>
    </row>
    <row r="204" spans="1:18" ht="18.75">
      <c r="A204" s="37"/>
      <c r="B204" s="53"/>
      <c r="C204" s="5"/>
      <c r="D204" s="5"/>
      <c r="E204" s="49"/>
      <c r="F204" s="53"/>
      <c r="G204" s="5"/>
      <c r="H204" s="53"/>
      <c r="I204" s="44"/>
      <c r="J204" s="53"/>
      <c r="K204" s="47"/>
      <c r="L204" s="53"/>
      <c r="M204" s="5" t="str">
        <f t="shared" si="8"/>
        <v/>
      </c>
      <c r="N204" s="55" t="str">
        <f t="shared" si="9"/>
        <v/>
      </c>
      <c r="O204" s="55"/>
      <c r="P204" s="55" t="str">
        <f t="shared" si="5"/>
        <v/>
      </c>
      <c r="Q204" s="55" t="str">
        <f t="shared" si="6"/>
        <v/>
      </c>
      <c r="R204" s="55" t="str">
        <f t="shared" si="7"/>
        <v/>
      </c>
    </row>
    <row r="205" spans="1:18" ht="18.75">
      <c r="A205" s="37"/>
      <c r="B205" s="53"/>
      <c r="C205" s="5"/>
      <c r="D205" s="5"/>
      <c r="E205" s="49"/>
      <c r="F205" s="53"/>
      <c r="G205" s="5"/>
      <c r="H205" s="53"/>
      <c r="I205" s="44"/>
      <c r="J205" s="53"/>
      <c r="K205" s="47"/>
      <c r="L205" s="53"/>
      <c r="M205" s="5" t="str">
        <f t="shared" si="8"/>
        <v/>
      </c>
      <c r="N205" s="55" t="str">
        <f t="shared" si="9"/>
        <v/>
      </c>
      <c r="O205" s="55"/>
      <c r="P205" s="55" t="str">
        <f t="shared" si="5"/>
        <v/>
      </c>
      <c r="Q205" s="55" t="str">
        <f t="shared" si="6"/>
        <v/>
      </c>
      <c r="R205" s="55" t="str">
        <f t="shared" si="7"/>
        <v/>
      </c>
    </row>
    <row r="206" spans="1:18" ht="18.75">
      <c r="A206" s="37"/>
      <c r="B206" s="53"/>
      <c r="C206" s="5"/>
      <c r="D206" s="5"/>
      <c r="E206" s="49"/>
      <c r="F206" s="53"/>
      <c r="G206" s="5"/>
      <c r="H206" s="53"/>
      <c r="I206" s="44"/>
      <c r="J206" s="53"/>
      <c r="K206" s="47"/>
      <c r="L206" s="53"/>
      <c r="M206" s="5" t="str">
        <f t="shared" si="8"/>
        <v/>
      </c>
      <c r="N206" s="55" t="str">
        <f t="shared" si="9"/>
        <v/>
      </c>
      <c r="O206" s="55"/>
      <c r="P206" s="55" t="str">
        <f t="shared" si="5"/>
        <v/>
      </c>
      <c r="Q206" s="55" t="str">
        <f t="shared" si="6"/>
        <v/>
      </c>
      <c r="R206" s="55" t="str">
        <f t="shared" si="7"/>
        <v/>
      </c>
    </row>
    <row r="207" spans="1:18" ht="18.75">
      <c r="A207" s="37"/>
      <c r="B207" s="53"/>
      <c r="C207" s="5"/>
      <c r="D207" s="5"/>
      <c r="E207" s="49"/>
      <c r="F207" s="53"/>
      <c r="G207" s="5"/>
      <c r="H207" s="53"/>
      <c r="I207" s="44"/>
      <c r="J207" s="53"/>
      <c r="K207" s="47"/>
      <c r="L207" s="53"/>
      <c r="M207" s="5" t="str">
        <f t="shared" si="8"/>
        <v/>
      </c>
      <c r="N207" s="55" t="str">
        <f t="shared" si="9"/>
        <v/>
      </c>
      <c r="O207" s="55"/>
      <c r="P207" s="55" t="str">
        <f t="shared" si="5"/>
        <v/>
      </c>
      <c r="Q207" s="55" t="str">
        <f t="shared" si="6"/>
        <v/>
      </c>
      <c r="R207" s="55" t="str">
        <f t="shared" si="7"/>
        <v/>
      </c>
    </row>
    <row r="208" spans="1:18" ht="18.75">
      <c r="A208" s="37"/>
      <c r="B208" s="53"/>
      <c r="C208" s="5"/>
      <c r="D208" s="5"/>
      <c r="E208" s="49"/>
      <c r="F208" s="53"/>
      <c r="G208" s="5"/>
      <c r="H208" s="53"/>
      <c r="I208" s="44"/>
      <c r="J208" s="53"/>
      <c r="K208" s="47"/>
      <c r="L208" s="53"/>
      <c r="M208" s="5" t="str">
        <f t="shared" si="8"/>
        <v/>
      </c>
      <c r="N208" s="55" t="str">
        <f t="shared" si="9"/>
        <v/>
      </c>
      <c r="O208" s="55"/>
      <c r="P208" s="55" t="str">
        <f t="shared" si="5"/>
        <v/>
      </c>
      <c r="Q208" s="55" t="str">
        <f t="shared" si="6"/>
        <v/>
      </c>
      <c r="R208" s="55" t="str">
        <f t="shared" si="7"/>
        <v/>
      </c>
    </row>
    <row r="209" spans="1:18" ht="18.75">
      <c r="A209" s="37"/>
      <c r="B209" s="53"/>
      <c r="C209" s="5"/>
      <c r="D209" s="5"/>
      <c r="E209" s="49"/>
      <c r="F209" s="53"/>
      <c r="G209" s="5"/>
      <c r="H209" s="53"/>
      <c r="I209" s="44"/>
      <c r="J209" s="53"/>
      <c r="K209" s="47"/>
      <c r="L209" s="53"/>
      <c r="M209" s="5" t="str">
        <f t="shared" si="8"/>
        <v/>
      </c>
      <c r="N209" s="55" t="str">
        <f t="shared" si="9"/>
        <v/>
      </c>
      <c r="O209" s="55"/>
      <c r="P209" s="55" t="str">
        <f t="shared" si="5"/>
        <v/>
      </c>
      <c r="Q209" s="55" t="str">
        <f t="shared" si="6"/>
        <v/>
      </c>
      <c r="R209" s="55" t="str">
        <f t="shared" si="7"/>
        <v/>
      </c>
    </row>
    <row r="210" spans="1:18" ht="18.75">
      <c r="A210" s="37"/>
      <c r="B210" s="53"/>
      <c r="C210" s="5"/>
      <c r="D210" s="5"/>
      <c r="E210" s="49"/>
      <c r="F210" s="53"/>
      <c r="G210" s="5"/>
      <c r="H210" s="53"/>
      <c r="I210" s="44"/>
      <c r="J210" s="53"/>
      <c r="K210" s="47"/>
      <c r="L210" s="53"/>
      <c r="M210" s="5" t="str">
        <f t="shared" si="8"/>
        <v/>
      </c>
      <c r="N210" s="55" t="str">
        <f t="shared" si="9"/>
        <v/>
      </c>
      <c r="O210" s="55"/>
      <c r="P210" s="55" t="str">
        <f t="shared" si="5"/>
        <v/>
      </c>
      <c r="Q210" s="55" t="str">
        <f t="shared" si="6"/>
        <v/>
      </c>
      <c r="R210" s="55" t="str">
        <f t="shared" si="7"/>
        <v/>
      </c>
    </row>
    <row r="211" spans="1:18" ht="18.75">
      <c r="A211" s="37"/>
      <c r="B211" s="53"/>
      <c r="C211" s="5"/>
      <c r="D211" s="5"/>
      <c r="E211" s="49"/>
      <c r="F211" s="53"/>
      <c r="G211" s="5"/>
      <c r="H211" s="53"/>
      <c r="I211" s="44"/>
      <c r="J211" s="53"/>
      <c r="K211" s="47"/>
      <c r="L211" s="53"/>
      <c r="M211" s="5" t="str">
        <f t="shared" si="8"/>
        <v/>
      </c>
      <c r="N211" s="55" t="str">
        <f t="shared" si="9"/>
        <v/>
      </c>
      <c r="O211" s="55"/>
      <c r="P211" s="55" t="str">
        <f t="shared" si="5"/>
        <v/>
      </c>
      <c r="Q211" s="55" t="str">
        <f t="shared" si="6"/>
        <v/>
      </c>
      <c r="R211" s="55" t="str">
        <f t="shared" si="7"/>
        <v/>
      </c>
    </row>
    <row r="212" spans="1:18" ht="18.75">
      <c r="A212" s="37"/>
      <c r="B212" s="53"/>
      <c r="C212" s="5"/>
      <c r="D212" s="5"/>
      <c r="E212" s="49"/>
      <c r="F212" s="53"/>
      <c r="G212" s="5"/>
      <c r="H212" s="53"/>
      <c r="I212" s="44"/>
      <c r="J212" s="53"/>
      <c r="K212" s="47"/>
      <c r="L212" s="53"/>
      <c r="M212" s="5" t="str">
        <f t="shared" si="8"/>
        <v/>
      </c>
      <c r="N212" s="55" t="str">
        <f t="shared" si="9"/>
        <v/>
      </c>
      <c r="O212" s="55"/>
      <c r="P212" s="55" t="str">
        <f t="shared" si="5"/>
        <v/>
      </c>
      <c r="Q212" s="55" t="str">
        <f t="shared" si="6"/>
        <v/>
      </c>
      <c r="R212" s="55" t="str">
        <f t="shared" si="7"/>
        <v/>
      </c>
    </row>
    <row r="213" spans="1:18" ht="18.75">
      <c r="A213" s="37"/>
      <c r="B213" s="53"/>
      <c r="C213" s="5"/>
      <c r="D213" s="5"/>
      <c r="E213" s="49"/>
      <c r="F213" s="53"/>
      <c r="G213" s="5"/>
      <c r="H213" s="53"/>
      <c r="I213" s="44"/>
      <c r="J213" s="53"/>
      <c r="K213" s="47"/>
      <c r="L213" s="53"/>
      <c r="M213" s="5" t="str">
        <f t="shared" si="8"/>
        <v/>
      </c>
      <c r="N213" s="55" t="str">
        <f t="shared" si="9"/>
        <v/>
      </c>
      <c r="O213" s="55"/>
      <c r="P213" s="55" t="str">
        <f t="shared" si="5"/>
        <v/>
      </c>
      <c r="Q213" s="55" t="str">
        <f t="shared" si="6"/>
        <v/>
      </c>
      <c r="R213" s="55" t="str">
        <f t="shared" si="7"/>
        <v/>
      </c>
    </row>
    <row r="214" spans="1:18" ht="18.75">
      <c r="A214" s="37"/>
      <c r="B214" s="53"/>
      <c r="C214" s="5"/>
      <c r="D214" s="5"/>
      <c r="E214" s="49"/>
      <c r="F214" s="53"/>
      <c r="G214" s="5"/>
      <c r="H214" s="53"/>
      <c r="I214" s="44"/>
      <c r="J214" s="53"/>
      <c r="K214" s="47"/>
      <c r="L214" s="53"/>
      <c r="M214" s="5" t="str">
        <f t="shared" si="8"/>
        <v/>
      </c>
      <c r="N214" s="55" t="str">
        <f t="shared" si="9"/>
        <v/>
      </c>
      <c r="O214" s="55"/>
      <c r="P214" s="55" t="str">
        <f t="shared" si="5"/>
        <v/>
      </c>
      <c r="Q214" s="55" t="str">
        <f t="shared" si="6"/>
        <v/>
      </c>
      <c r="R214" s="55" t="str">
        <f t="shared" si="7"/>
        <v/>
      </c>
    </row>
    <row r="215" spans="1:18" ht="18.75">
      <c r="A215" s="37"/>
      <c r="B215" s="53"/>
      <c r="C215" s="5"/>
      <c r="D215" s="5"/>
      <c r="E215" s="49"/>
      <c r="F215" s="53"/>
      <c r="G215" s="5"/>
      <c r="H215" s="53"/>
      <c r="I215" s="44"/>
      <c r="J215" s="53"/>
      <c r="K215" s="47"/>
      <c r="L215" s="53"/>
      <c r="M215" s="5" t="str">
        <f t="shared" si="8"/>
        <v/>
      </c>
      <c r="N215" s="55" t="str">
        <f t="shared" si="9"/>
        <v/>
      </c>
      <c r="O215" s="55"/>
      <c r="P215" s="55" t="str">
        <f t="shared" si="5"/>
        <v/>
      </c>
      <c r="Q215" s="55" t="str">
        <f t="shared" si="6"/>
        <v/>
      </c>
      <c r="R215" s="55" t="str">
        <f t="shared" si="7"/>
        <v/>
      </c>
    </row>
    <row r="216" spans="1:18" ht="18.75">
      <c r="A216" s="37"/>
      <c r="B216" s="53"/>
      <c r="C216" s="5"/>
      <c r="D216" s="5"/>
      <c r="E216" s="49"/>
      <c r="F216" s="53"/>
      <c r="G216" s="5"/>
      <c r="H216" s="53"/>
      <c r="I216" s="44"/>
      <c r="J216" s="53"/>
      <c r="K216" s="47"/>
      <c r="L216" s="53"/>
      <c r="M216" s="5" t="str">
        <f t="shared" si="8"/>
        <v/>
      </c>
      <c r="N216" s="55" t="str">
        <f t="shared" si="9"/>
        <v/>
      </c>
      <c r="O216" s="55"/>
      <c r="P216" s="55" t="str">
        <f t="shared" si="5"/>
        <v/>
      </c>
      <c r="Q216" s="55" t="str">
        <f t="shared" si="6"/>
        <v/>
      </c>
      <c r="R216" s="55" t="str">
        <f t="shared" si="7"/>
        <v/>
      </c>
    </row>
    <row r="217" spans="1:18" ht="18.75">
      <c r="A217" s="37"/>
      <c r="B217" s="53"/>
      <c r="C217" s="5"/>
      <c r="D217" s="5"/>
      <c r="E217" s="49"/>
      <c r="F217" s="53"/>
      <c r="G217" s="5"/>
      <c r="H217" s="53"/>
      <c r="I217" s="44"/>
      <c r="J217" s="53"/>
      <c r="K217" s="47"/>
      <c r="L217" s="53"/>
      <c r="M217" s="5" t="str">
        <f t="shared" si="8"/>
        <v/>
      </c>
      <c r="N217" s="55" t="str">
        <f t="shared" si="9"/>
        <v/>
      </c>
      <c r="O217" s="55"/>
      <c r="P217" s="55" t="str">
        <f t="shared" si="5"/>
        <v/>
      </c>
      <c r="Q217" s="55" t="str">
        <f t="shared" si="6"/>
        <v/>
      </c>
      <c r="R217" s="55" t="str">
        <f t="shared" si="7"/>
        <v/>
      </c>
    </row>
    <row r="218" spans="1:18" ht="18.75">
      <c r="A218" s="37"/>
      <c r="B218" s="53"/>
      <c r="C218" s="5"/>
      <c r="D218" s="5"/>
      <c r="E218" s="49"/>
      <c r="F218" s="53"/>
      <c r="G218" s="5"/>
      <c r="H218" s="53"/>
      <c r="I218" s="44"/>
      <c r="J218" s="53"/>
      <c r="K218" s="47"/>
      <c r="L218" s="53"/>
      <c r="M218" s="5" t="str">
        <f t="shared" si="8"/>
        <v/>
      </c>
      <c r="N218" s="55" t="str">
        <f t="shared" si="9"/>
        <v/>
      </c>
      <c r="O218" s="55"/>
      <c r="P218" s="55" t="str">
        <f t="shared" si="5"/>
        <v/>
      </c>
      <c r="Q218" s="55" t="str">
        <f t="shared" si="6"/>
        <v/>
      </c>
      <c r="R218" s="55" t="str">
        <f t="shared" si="7"/>
        <v/>
      </c>
    </row>
    <row r="219" spans="1:18" ht="18.75">
      <c r="A219" s="37"/>
      <c r="B219" s="53"/>
      <c r="C219" s="5"/>
      <c r="D219" s="5"/>
      <c r="E219" s="49"/>
      <c r="F219" s="53"/>
      <c r="G219" s="5"/>
      <c r="H219" s="53"/>
      <c r="I219" s="44"/>
      <c r="J219" s="53"/>
      <c r="K219" s="47"/>
      <c r="L219" s="53"/>
      <c r="M219" s="5" t="str">
        <f t="shared" si="8"/>
        <v/>
      </c>
      <c r="N219" s="55" t="str">
        <f t="shared" si="9"/>
        <v/>
      </c>
      <c r="O219" s="55"/>
      <c r="P219" s="55" t="str">
        <f t="shared" si="5"/>
        <v/>
      </c>
      <c r="Q219" s="55" t="str">
        <f t="shared" si="6"/>
        <v/>
      </c>
      <c r="R219" s="55" t="str">
        <f t="shared" si="7"/>
        <v/>
      </c>
    </row>
    <row r="220" spans="1:18" ht="18.75">
      <c r="A220" s="37"/>
      <c r="B220" s="53"/>
      <c r="C220" s="5"/>
      <c r="D220" s="5"/>
      <c r="E220" s="49"/>
      <c r="F220" s="53"/>
      <c r="G220" s="5"/>
      <c r="H220" s="53"/>
      <c r="I220" s="44"/>
      <c r="J220" s="53"/>
      <c r="K220" s="47"/>
      <c r="L220" s="53"/>
      <c r="M220" s="5" t="str">
        <f t="shared" si="8"/>
        <v/>
      </c>
      <c r="N220" s="55" t="str">
        <f t="shared" si="9"/>
        <v/>
      </c>
      <c r="O220" s="55"/>
      <c r="P220" s="55" t="str">
        <f t="shared" si="5"/>
        <v/>
      </c>
      <c r="Q220" s="55" t="str">
        <f t="shared" si="6"/>
        <v/>
      </c>
      <c r="R220" s="55" t="str">
        <f t="shared" si="7"/>
        <v/>
      </c>
    </row>
    <row r="221" spans="1:18" ht="18.75">
      <c r="A221" s="37"/>
      <c r="B221" s="53"/>
      <c r="C221" s="5"/>
      <c r="D221" s="5"/>
      <c r="E221" s="49"/>
      <c r="F221" s="53"/>
      <c r="G221" s="5"/>
      <c r="H221" s="53"/>
      <c r="I221" s="44"/>
      <c r="J221" s="53"/>
      <c r="K221" s="47"/>
      <c r="L221" s="53"/>
      <c r="M221" s="5" t="str">
        <f t="shared" si="8"/>
        <v/>
      </c>
      <c r="N221" s="55" t="str">
        <f t="shared" si="9"/>
        <v/>
      </c>
      <c r="O221" s="55"/>
      <c r="P221" s="55" t="str">
        <f t="shared" si="5"/>
        <v/>
      </c>
      <c r="Q221" s="55" t="str">
        <f t="shared" si="6"/>
        <v/>
      </c>
      <c r="R221" s="55" t="str">
        <f t="shared" si="7"/>
        <v/>
      </c>
    </row>
    <row r="222" spans="1:18" ht="18.75">
      <c r="A222" s="37"/>
      <c r="B222" s="53"/>
      <c r="C222" s="5"/>
      <c r="D222" s="5"/>
      <c r="E222" s="49"/>
      <c r="F222" s="53"/>
      <c r="G222" s="5"/>
      <c r="H222" s="53"/>
      <c r="I222" s="44"/>
      <c r="J222" s="53"/>
      <c r="K222" s="47"/>
      <c r="L222" s="53"/>
      <c r="M222" s="5" t="str">
        <f t="shared" si="8"/>
        <v/>
      </c>
      <c r="N222" s="55" t="str">
        <f t="shared" si="9"/>
        <v/>
      </c>
      <c r="O222" s="55"/>
      <c r="P222" s="55" t="str">
        <f t="shared" si="5"/>
        <v/>
      </c>
      <c r="Q222" s="55" t="str">
        <f t="shared" si="6"/>
        <v/>
      </c>
      <c r="R222" s="55" t="str">
        <f t="shared" si="7"/>
        <v/>
      </c>
    </row>
    <row r="223" spans="1:18" ht="18.75">
      <c r="A223" s="37"/>
      <c r="B223" s="53"/>
      <c r="C223" s="5"/>
      <c r="D223" s="5"/>
      <c r="E223" s="49"/>
      <c r="F223" s="53"/>
      <c r="G223" s="5"/>
      <c r="H223" s="53"/>
      <c r="I223" s="44"/>
      <c r="J223" s="53"/>
      <c r="K223" s="47"/>
      <c r="L223" s="53"/>
      <c r="M223" s="5" t="str">
        <f t="shared" si="8"/>
        <v/>
      </c>
      <c r="N223" s="55" t="str">
        <f t="shared" si="9"/>
        <v/>
      </c>
      <c r="O223" s="55"/>
      <c r="P223" s="55" t="str">
        <f t="shared" si="5"/>
        <v/>
      </c>
      <c r="Q223" s="55" t="str">
        <f t="shared" si="6"/>
        <v/>
      </c>
      <c r="R223" s="55" t="str">
        <f t="shared" si="7"/>
        <v/>
      </c>
    </row>
    <row r="224" spans="1:18" ht="18.75">
      <c r="A224" s="37"/>
      <c r="B224" s="53"/>
      <c r="C224" s="5"/>
      <c r="D224" s="5"/>
      <c r="E224" s="49"/>
      <c r="F224" s="53"/>
      <c r="G224" s="5"/>
      <c r="H224" s="53"/>
      <c r="I224" s="44"/>
      <c r="J224" s="53"/>
      <c r="K224" s="47"/>
      <c r="L224" s="53"/>
      <c r="M224" s="5" t="str">
        <f t="shared" si="8"/>
        <v/>
      </c>
      <c r="N224" s="55" t="str">
        <f t="shared" si="9"/>
        <v/>
      </c>
      <c r="O224" s="55"/>
      <c r="P224" s="55" t="str">
        <f t="shared" si="5"/>
        <v/>
      </c>
      <c r="Q224" s="55" t="str">
        <f t="shared" si="6"/>
        <v/>
      </c>
      <c r="R224" s="55" t="str">
        <f t="shared" si="7"/>
        <v/>
      </c>
    </row>
    <row r="225" spans="1:18" ht="18.75">
      <c r="A225" s="37"/>
      <c r="B225" s="53"/>
      <c r="C225" s="5"/>
      <c r="D225" s="5"/>
      <c r="E225" s="49"/>
      <c r="F225" s="53"/>
      <c r="G225" s="5"/>
      <c r="H225" s="53"/>
      <c r="I225" s="44"/>
      <c r="J225" s="53"/>
      <c r="K225" s="47"/>
      <c r="L225" s="53"/>
      <c r="M225" s="5" t="str">
        <f t="shared" si="8"/>
        <v/>
      </c>
      <c r="N225" s="55" t="str">
        <f t="shared" si="9"/>
        <v/>
      </c>
      <c r="O225" s="55"/>
      <c r="P225" s="55" t="str">
        <f t="shared" si="5"/>
        <v/>
      </c>
      <c r="Q225" s="55" t="str">
        <f t="shared" si="6"/>
        <v/>
      </c>
      <c r="R225" s="55" t="str">
        <f t="shared" si="7"/>
        <v/>
      </c>
    </row>
    <row r="226" spans="1:18" ht="18.75">
      <c r="A226" s="37"/>
      <c r="B226" s="53"/>
      <c r="C226" s="5"/>
      <c r="D226" s="5"/>
      <c r="E226" s="49"/>
      <c r="F226" s="53"/>
      <c r="G226" s="5"/>
      <c r="H226" s="53"/>
      <c r="I226" s="44"/>
      <c r="J226" s="53"/>
      <c r="K226" s="47"/>
      <c r="L226" s="53"/>
      <c r="M226" s="5" t="str">
        <f t="shared" si="8"/>
        <v/>
      </c>
      <c r="N226" s="55" t="str">
        <f t="shared" si="9"/>
        <v/>
      </c>
      <c r="O226" s="55"/>
      <c r="P226" s="55" t="str">
        <f t="shared" si="5"/>
        <v/>
      </c>
      <c r="Q226" s="55" t="str">
        <f t="shared" si="6"/>
        <v/>
      </c>
      <c r="R226" s="55" t="str">
        <f t="shared" si="7"/>
        <v/>
      </c>
    </row>
    <row r="227" spans="1:18" ht="18.75">
      <c r="A227" s="37"/>
      <c r="B227" s="53"/>
      <c r="C227" s="5"/>
      <c r="D227" s="5"/>
      <c r="E227" s="49"/>
      <c r="F227" s="53"/>
      <c r="G227" s="5"/>
      <c r="H227" s="53"/>
      <c r="I227" s="44"/>
      <c r="J227" s="53"/>
      <c r="K227" s="47"/>
      <c r="L227" s="53"/>
      <c r="M227" s="5" t="str">
        <f t="shared" si="8"/>
        <v/>
      </c>
      <c r="N227" s="55" t="str">
        <f t="shared" si="9"/>
        <v/>
      </c>
      <c r="O227" s="55"/>
      <c r="P227" s="55" t="str">
        <f t="shared" si="5"/>
        <v/>
      </c>
      <c r="Q227" s="55" t="str">
        <f t="shared" si="6"/>
        <v/>
      </c>
      <c r="R227" s="55" t="str">
        <f t="shared" si="7"/>
        <v/>
      </c>
    </row>
    <row r="228" spans="1:18" ht="18.75">
      <c r="A228" s="37"/>
      <c r="B228" s="53"/>
      <c r="C228" s="5"/>
      <c r="D228" s="5"/>
      <c r="E228" s="49"/>
      <c r="F228" s="53"/>
      <c r="G228" s="5"/>
      <c r="H228" s="53"/>
      <c r="I228" s="44"/>
      <c r="J228" s="53"/>
      <c r="K228" s="47"/>
      <c r="L228" s="53"/>
      <c r="M228" s="5" t="str">
        <f t="shared" si="8"/>
        <v/>
      </c>
      <c r="N228" s="55" t="str">
        <f t="shared" si="9"/>
        <v/>
      </c>
      <c r="O228" s="55"/>
      <c r="P228" s="55" t="str">
        <f t="shared" si="5"/>
        <v/>
      </c>
      <c r="Q228" s="55" t="str">
        <f t="shared" si="6"/>
        <v/>
      </c>
      <c r="R228" s="55" t="str">
        <f t="shared" si="7"/>
        <v/>
      </c>
    </row>
    <row r="229" spans="1:18" ht="18.75">
      <c r="A229" s="37"/>
      <c r="B229" s="53"/>
      <c r="C229" s="5"/>
      <c r="D229" s="5"/>
      <c r="E229" s="49"/>
      <c r="F229" s="53"/>
      <c r="G229" s="5"/>
      <c r="H229" s="53"/>
      <c r="I229" s="44"/>
      <c r="J229" s="53"/>
      <c r="K229" s="47"/>
      <c r="L229" s="53"/>
      <c r="M229" s="5" t="str">
        <f t="shared" si="8"/>
        <v/>
      </c>
      <c r="N229" s="55" t="str">
        <f t="shared" si="9"/>
        <v/>
      </c>
      <c r="O229" s="55"/>
      <c r="P229" s="55" t="str">
        <f t="shared" si="5"/>
        <v/>
      </c>
      <c r="Q229" s="55" t="str">
        <f t="shared" si="6"/>
        <v/>
      </c>
      <c r="R229" s="55" t="str">
        <f t="shared" si="7"/>
        <v/>
      </c>
    </row>
    <row r="230" spans="1:18" ht="18.75">
      <c r="A230" s="37"/>
      <c r="B230" s="53"/>
      <c r="C230" s="5"/>
      <c r="D230" s="5"/>
      <c r="E230" s="49"/>
      <c r="F230" s="53"/>
      <c r="G230" s="5"/>
      <c r="H230" s="53"/>
      <c r="I230" s="44"/>
      <c r="J230" s="53"/>
      <c r="K230" s="47"/>
      <c r="L230" s="53"/>
      <c r="M230" s="5" t="str">
        <f t="shared" si="8"/>
        <v/>
      </c>
      <c r="N230" s="55" t="str">
        <f t="shared" si="9"/>
        <v/>
      </c>
      <c r="O230" s="55"/>
      <c r="P230" s="55" t="str">
        <f t="shared" si="5"/>
        <v/>
      </c>
      <c r="Q230" s="55" t="str">
        <f t="shared" si="6"/>
        <v/>
      </c>
      <c r="R230" s="55" t="str">
        <f t="shared" si="7"/>
        <v/>
      </c>
    </row>
    <row r="231" spans="1:18" ht="18.75">
      <c r="A231" s="37"/>
      <c r="B231" s="53"/>
      <c r="C231" s="5"/>
      <c r="D231" s="5"/>
      <c r="E231" s="49"/>
      <c r="F231" s="53"/>
      <c r="G231" s="5"/>
      <c r="H231" s="53"/>
      <c r="I231" s="44"/>
      <c r="J231" s="53"/>
      <c r="K231" s="47"/>
      <c r="L231" s="53"/>
      <c r="M231" s="5" t="str">
        <f t="shared" si="8"/>
        <v/>
      </c>
      <c r="N231" s="55" t="str">
        <f t="shared" si="9"/>
        <v/>
      </c>
      <c r="O231" s="55"/>
      <c r="P231" s="55" t="str">
        <f t="shared" si="5"/>
        <v/>
      </c>
      <c r="Q231" s="55" t="str">
        <f t="shared" si="6"/>
        <v/>
      </c>
      <c r="R231" s="55" t="str">
        <f t="shared" si="7"/>
        <v/>
      </c>
    </row>
    <row r="232" spans="1:18" ht="18.75">
      <c r="A232" s="37"/>
      <c r="B232" s="53"/>
      <c r="C232" s="5"/>
      <c r="D232" s="5"/>
      <c r="E232" s="49"/>
      <c r="F232" s="53"/>
      <c r="G232" s="5"/>
      <c r="H232" s="53"/>
      <c r="I232" s="44"/>
      <c r="J232" s="53"/>
      <c r="K232" s="47"/>
      <c r="L232" s="53"/>
      <c r="M232" s="5" t="str">
        <f t="shared" si="8"/>
        <v/>
      </c>
      <c r="N232" s="55" t="str">
        <f t="shared" si="9"/>
        <v/>
      </c>
      <c r="O232" s="55"/>
      <c r="P232" s="55" t="str">
        <f t="shared" si="5"/>
        <v/>
      </c>
      <c r="Q232" s="55" t="str">
        <f t="shared" si="6"/>
        <v/>
      </c>
      <c r="R232" s="55" t="str">
        <f t="shared" si="7"/>
        <v/>
      </c>
    </row>
    <row r="233" spans="1:18" ht="18.75">
      <c r="A233" s="37"/>
      <c r="B233" s="53"/>
      <c r="C233" s="5"/>
      <c r="D233" s="5"/>
      <c r="E233" s="49"/>
      <c r="F233" s="53"/>
      <c r="G233" s="5"/>
      <c r="H233" s="53"/>
      <c r="I233" s="44"/>
      <c r="J233" s="53"/>
      <c r="K233" s="47"/>
      <c r="L233" s="53"/>
      <c r="M233" s="5" t="str">
        <f t="shared" si="8"/>
        <v/>
      </c>
      <c r="N233" s="55" t="str">
        <f t="shared" si="9"/>
        <v/>
      </c>
      <c r="O233" s="55"/>
      <c r="P233" s="55" t="str">
        <f t="shared" si="5"/>
        <v/>
      </c>
      <c r="Q233" s="55" t="str">
        <f t="shared" si="6"/>
        <v/>
      </c>
      <c r="R233" s="55" t="str">
        <f t="shared" si="7"/>
        <v/>
      </c>
    </row>
    <row r="234" spans="1:18" ht="18.75">
      <c r="A234" s="37"/>
      <c r="B234" s="53"/>
      <c r="C234" s="5"/>
      <c r="D234" s="5"/>
      <c r="E234" s="49"/>
      <c r="F234" s="53"/>
      <c r="G234" s="5"/>
      <c r="H234" s="53"/>
      <c r="I234" s="44"/>
      <c r="J234" s="53"/>
      <c r="K234" s="47"/>
      <c r="L234" s="53"/>
      <c r="M234" s="5" t="str">
        <f t="shared" si="8"/>
        <v/>
      </c>
      <c r="N234" s="55" t="str">
        <f t="shared" si="9"/>
        <v/>
      </c>
      <c r="O234" s="55"/>
      <c r="P234" s="55" t="str">
        <f t="shared" si="5"/>
        <v/>
      </c>
      <c r="Q234" s="55" t="str">
        <f t="shared" si="6"/>
        <v/>
      </c>
      <c r="R234" s="55" t="str">
        <f t="shared" si="7"/>
        <v/>
      </c>
    </row>
    <row r="235" spans="1:18" ht="18.75">
      <c r="A235" s="37"/>
      <c r="B235" s="53"/>
      <c r="C235" s="5"/>
      <c r="D235" s="5"/>
      <c r="E235" s="49"/>
      <c r="F235" s="53"/>
      <c r="G235" s="5"/>
      <c r="H235" s="53"/>
      <c r="I235" s="44"/>
      <c r="J235" s="53"/>
      <c r="K235" s="47"/>
      <c r="L235" s="53"/>
      <c r="M235" s="5" t="str">
        <f t="shared" si="8"/>
        <v/>
      </c>
      <c r="N235" s="55" t="str">
        <f t="shared" si="9"/>
        <v/>
      </c>
      <c r="O235" s="55"/>
      <c r="P235" s="55" t="str">
        <f t="shared" si="5"/>
        <v/>
      </c>
      <c r="Q235" s="55" t="str">
        <f t="shared" si="6"/>
        <v/>
      </c>
      <c r="R235" s="55" t="str">
        <f t="shared" si="7"/>
        <v/>
      </c>
    </row>
    <row r="236" spans="1:18" ht="18.75">
      <c r="A236" s="37"/>
      <c r="B236" s="53"/>
      <c r="C236" s="5"/>
      <c r="D236" s="5"/>
      <c r="E236" s="49"/>
      <c r="F236" s="53"/>
      <c r="G236" s="5"/>
      <c r="H236" s="53"/>
      <c r="I236" s="44"/>
      <c r="J236" s="53"/>
      <c r="K236" s="47"/>
      <c r="L236" s="53"/>
      <c r="M236" s="5" t="str">
        <f t="shared" si="8"/>
        <v/>
      </c>
      <c r="N236" s="55" t="str">
        <f t="shared" si="9"/>
        <v/>
      </c>
      <c r="O236" s="55"/>
      <c r="P236" s="55" t="str">
        <f t="shared" si="5"/>
        <v/>
      </c>
      <c r="Q236" s="55" t="str">
        <f t="shared" si="6"/>
        <v/>
      </c>
      <c r="R236" s="55" t="str">
        <f t="shared" si="7"/>
        <v/>
      </c>
    </row>
    <row r="237" spans="1:18" ht="18.75">
      <c r="A237" s="37"/>
      <c r="B237" s="53"/>
      <c r="C237" s="5"/>
      <c r="D237" s="5"/>
      <c r="E237" s="49"/>
      <c r="F237" s="53"/>
      <c r="G237" s="5"/>
      <c r="H237" s="53"/>
      <c r="I237" s="44"/>
      <c r="J237" s="53"/>
      <c r="K237" s="47"/>
      <c r="L237" s="53"/>
      <c r="M237" s="5" t="str">
        <f t="shared" si="8"/>
        <v/>
      </c>
      <c r="N237" s="55" t="str">
        <f t="shared" si="9"/>
        <v/>
      </c>
      <c r="O237" s="55"/>
      <c r="P237" s="55" t="str">
        <f t="shared" si="5"/>
        <v/>
      </c>
      <c r="Q237" s="55" t="str">
        <f t="shared" si="6"/>
        <v/>
      </c>
      <c r="R237" s="55" t="str">
        <f t="shared" si="7"/>
        <v/>
      </c>
    </row>
    <row r="238" spans="1:18" ht="18.75">
      <c r="A238" s="37"/>
      <c r="B238" s="53"/>
      <c r="C238" s="5"/>
      <c r="D238" s="5"/>
      <c r="E238" s="49"/>
      <c r="F238" s="53"/>
      <c r="G238" s="5"/>
      <c r="H238" s="53"/>
      <c r="I238" s="44"/>
      <c r="J238" s="53"/>
      <c r="K238" s="47"/>
      <c r="L238" s="53"/>
      <c r="M238" s="5" t="str">
        <f t="shared" si="8"/>
        <v/>
      </c>
      <c r="N238" s="55" t="str">
        <f t="shared" si="9"/>
        <v/>
      </c>
      <c r="O238" s="55"/>
      <c r="P238" s="55" t="str">
        <f t="shared" si="5"/>
        <v/>
      </c>
      <c r="Q238" s="55" t="str">
        <f t="shared" si="6"/>
        <v/>
      </c>
      <c r="R238" s="55" t="str">
        <f t="shared" si="7"/>
        <v/>
      </c>
    </row>
    <row r="239" spans="1:18" ht="18.75">
      <c r="A239" s="37"/>
      <c r="B239" s="53"/>
      <c r="C239" s="5"/>
      <c r="D239" s="5"/>
      <c r="E239" s="49"/>
      <c r="F239" s="53"/>
      <c r="G239" s="5"/>
      <c r="H239" s="53"/>
      <c r="I239" s="44"/>
      <c r="J239" s="53"/>
      <c r="K239" s="47"/>
      <c r="L239" s="53"/>
      <c r="M239" s="5" t="str">
        <f t="shared" si="8"/>
        <v/>
      </c>
      <c r="N239" s="55" t="str">
        <f t="shared" si="9"/>
        <v/>
      </c>
      <c r="O239" s="55"/>
      <c r="P239" s="55" t="str">
        <f t="shared" si="5"/>
        <v/>
      </c>
      <c r="Q239" s="55" t="str">
        <f t="shared" si="6"/>
        <v/>
      </c>
      <c r="R239" s="55" t="str">
        <f t="shared" si="7"/>
        <v/>
      </c>
    </row>
    <row r="240" spans="1:18" ht="18.75">
      <c r="A240" s="37"/>
      <c r="B240" s="53"/>
      <c r="C240" s="5"/>
      <c r="D240" s="5"/>
      <c r="E240" s="49"/>
      <c r="F240" s="53"/>
      <c r="G240" s="5"/>
      <c r="H240" s="53"/>
      <c r="I240" s="44"/>
      <c r="J240" s="53"/>
      <c r="K240" s="47"/>
      <c r="L240" s="53"/>
      <c r="M240" s="5" t="str">
        <f t="shared" si="8"/>
        <v/>
      </c>
      <c r="N240" s="55" t="str">
        <f t="shared" si="9"/>
        <v/>
      </c>
      <c r="O240" s="55"/>
      <c r="P240" s="55" t="str">
        <f t="shared" si="5"/>
        <v/>
      </c>
      <c r="Q240" s="55" t="str">
        <f t="shared" si="6"/>
        <v/>
      </c>
      <c r="R240" s="55" t="str">
        <f t="shared" si="7"/>
        <v/>
      </c>
    </row>
    <row r="241" spans="1:18" ht="18.75">
      <c r="A241" s="37"/>
      <c r="B241" s="53"/>
      <c r="C241" s="5"/>
      <c r="D241" s="5"/>
      <c r="E241" s="49"/>
      <c r="F241" s="53"/>
      <c r="G241" s="5"/>
      <c r="H241" s="53"/>
      <c r="I241" s="44"/>
      <c r="J241" s="53"/>
      <c r="K241" s="47"/>
      <c r="L241" s="53"/>
      <c r="M241" s="5" t="str">
        <f t="shared" si="8"/>
        <v/>
      </c>
      <c r="N241" s="55" t="str">
        <f t="shared" si="9"/>
        <v/>
      </c>
      <c r="O241" s="55"/>
      <c r="P241" s="55" t="str">
        <f t="shared" si="5"/>
        <v/>
      </c>
      <c r="Q241" s="55" t="str">
        <f t="shared" si="6"/>
        <v/>
      </c>
      <c r="R241" s="55" t="str">
        <f t="shared" si="7"/>
        <v/>
      </c>
    </row>
    <row r="242" spans="1:18" ht="18.75">
      <c r="A242" s="37"/>
      <c r="B242" s="53"/>
      <c r="C242" s="5"/>
      <c r="D242" s="5"/>
      <c r="E242" s="49"/>
      <c r="F242" s="53"/>
      <c r="G242" s="5"/>
      <c r="H242" s="53"/>
      <c r="I242" s="44"/>
      <c r="J242" s="53"/>
      <c r="K242" s="47"/>
      <c r="L242" s="53"/>
      <c r="M242" s="5" t="str">
        <f t="shared" si="8"/>
        <v/>
      </c>
      <c r="N242" s="55" t="str">
        <f t="shared" si="9"/>
        <v/>
      </c>
      <c r="O242" s="55"/>
      <c r="P242" s="55" t="str">
        <f t="shared" si="5"/>
        <v/>
      </c>
      <c r="Q242" s="55" t="str">
        <f t="shared" si="6"/>
        <v/>
      </c>
      <c r="R242" s="55" t="str">
        <f t="shared" si="7"/>
        <v/>
      </c>
    </row>
    <row r="243" spans="1:18" ht="18.75">
      <c r="A243" s="37"/>
      <c r="B243" s="53"/>
      <c r="C243" s="5"/>
      <c r="D243" s="5"/>
      <c r="E243" s="49"/>
      <c r="F243" s="53"/>
      <c r="G243" s="5"/>
      <c r="H243" s="53"/>
      <c r="I243" s="44"/>
      <c r="J243" s="53"/>
      <c r="K243" s="47"/>
      <c r="L243" s="53"/>
      <c r="M243" s="5" t="str">
        <f t="shared" si="8"/>
        <v/>
      </c>
      <c r="N243" s="55" t="str">
        <f t="shared" si="9"/>
        <v/>
      </c>
      <c r="O243" s="55"/>
      <c r="P243" s="55" t="str">
        <f t="shared" si="5"/>
        <v/>
      </c>
      <c r="Q243" s="55" t="str">
        <f t="shared" si="6"/>
        <v/>
      </c>
      <c r="R243" s="55" t="str">
        <f t="shared" si="7"/>
        <v/>
      </c>
    </row>
    <row r="244" spans="1:18" ht="18.75">
      <c r="A244" s="37"/>
      <c r="B244" s="53"/>
      <c r="C244" s="5"/>
      <c r="D244" s="5"/>
      <c r="E244" s="49"/>
      <c r="F244" s="53"/>
      <c r="G244" s="5"/>
      <c r="H244" s="53"/>
      <c r="I244" s="44"/>
      <c r="J244" s="53"/>
      <c r="K244" s="47"/>
      <c r="L244" s="53"/>
      <c r="M244" s="5" t="str">
        <f t="shared" si="8"/>
        <v/>
      </c>
      <c r="N244" s="55" t="str">
        <f t="shared" si="9"/>
        <v/>
      </c>
      <c r="O244" s="55"/>
      <c r="P244" s="55" t="str">
        <f t="shared" si="5"/>
        <v/>
      </c>
      <c r="Q244" s="55" t="str">
        <f t="shared" si="6"/>
        <v/>
      </c>
      <c r="R244" s="55" t="str">
        <f t="shared" si="7"/>
        <v/>
      </c>
    </row>
    <row r="245" spans="1:18" ht="18.75">
      <c r="A245" s="37"/>
      <c r="B245" s="53"/>
      <c r="C245" s="5"/>
      <c r="D245" s="5"/>
      <c r="E245" s="49"/>
      <c r="F245" s="53"/>
      <c r="G245" s="5"/>
      <c r="H245" s="53"/>
      <c r="I245" s="44"/>
      <c r="J245" s="53"/>
      <c r="K245" s="47"/>
      <c r="L245" s="53"/>
      <c r="M245" s="5" t="str">
        <f t="shared" si="8"/>
        <v/>
      </c>
      <c r="N245" s="55" t="str">
        <f t="shared" si="9"/>
        <v/>
      </c>
      <c r="O245" s="55"/>
      <c r="P245" s="55" t="str">
        <f t="shared" si="5"/>
        <v/>
      </c>
      <c r="Q245" s="55" t="str">
        <f t="shared" si="6"/>
        <v/>
      </c>
      <c r="R245" s="55" t="str">
        <f t="shared" si="7"/>
        <v/>
      </c>
    </row>
    <row r="246" spans="1:18" ht="18.75">
      <c r="A246" s="37"/>
      <c r="B246" s="53"/>
      <c r="C246" s="5"/>
      <c r="D246" s="5"/>
      <c r="E246" s="49"/>
      <c r="F246" s="53"/>
      <c r="G246" s="5"/>
      <c r="H246" s="53"/>
      <c r="I246" s="44"/>
      <c r="J246" s="53"/>
      <c r="K246" s="47"/>
      <c r="L246" s="53"/>
      <c r="M246" s="5" t="str">
        <f t="shared" si="8"/>
        <v/>
      </c>
      <c r="N246" s="55" t="str">
        <f t="shared" si="9"/>
        <v/>
      </c>
      <c r="O246" s="55"/>
      <c r="P246" s="55" t="str">
        <f t="shared" si="5"/>
        <v/>
      </c>
      <c r="Q246" s="55" t="str">
        <f t="shared" si="6"/>
        <v/>
      </c>
      <c r="R246" s="55" t="str">
        <f t="shared" si="7"/>
        <v/>
      </c>
    </row>
    <row r="247" spans="1:18" ht="18.75">
      <c r="A247" s="37"/>
      <c r="B247" s="53"/>
      <c r="C247" s="5"/>
      <c r="D247" s="5"/>
      <c r="E247" s="49"/>
      <c r="F247" s="53"/>
      <c r="G247" s="5"/>
      <c r="H247" s="53"/>
      <c r="I247" s="44"/>
      <c r="J247" s="53"/>
      <c r="K247" s="47"/>
      <c r="L247" s="53"/>
      <c r="M247" s="5" t="str">
        <f t="shared" si="8"/>
        <v/>
      </c>
      <c r="N247" s="55" t="str">
        <f t="shared" si="9"/>
        <v/>
      </c>
      <c r="O247" s="55"/>
      <c r="P247" s="55" t="str">
        <f t="shared" si="5"/>
        <v/>
      </c>
      <c r="Q247" s="55" t="str">
        <f t="shared" ref="Q247:Q302" si="10">IF(K247="резидент ОРБИ","резидент ОРБИ","")</f>
        <v/>
      </c>
      <c r="R247" s="55" t="str">
        <f t="shared" ref="R247:R302" si="11">IF(K247="резидент ОРБИ","резидент ОРБИ","")</f>
        <v/>
      </c>
    </row>
    <row r="248" spans="1:18" ht="18.75">
      <c r="A248" s="37"/>
      <c r="B248" s="53"/>
      <c r="C248" s="5"/>
      <c r="D248" s="5"/>
      <c r="E248" s="49"/>
      <c r="F248" s="53"/>
      <c r="G248" s="5"/>
      <c r="H248" s="53"/>
      <c r="I248" s="44"/>
      <c r="J248" s="53"/>
      <c r="K248" s="47"/>
      <c r="L248" s="53"/>
      <c r="M248" s="5" t="str">
        <f t="shared" si="8"/>
        <v/>
      </c>
      <c r="N248" s="55" t="str">
        <f t="shared" si="9"/>
        <v/>
      </c>
      <c r="O248" s="55"/>
      <c r="P248" s="55" t="str">
        <f t="shared" ref="P248:P302" si="12">IF(K248="резидент ОРБИ","резидент ОРБИ","")</f>
        <v/>
      </c>
      <c r="Q248" s="55" t="str">
        <f t="shared" si="10"/>
        <v/>
      </c>
      <c r="R248" s="55" t="str">
        <f t="shared" si="11"/>
        <v/>
      </c>
    </row>
    <row r="249" spans="1:18" ht="18.75">
      <c r="A249" s="37"/>
      <c r="B249" s="53"/>
      <c r="C249" s="5"/>
      <c r="D249" s="5"/>
      <c r="E249" s="49"/>
      <c r="F249" s="53"/>
      <c r="G249" s="5"/>
      <c r="H249" s="53"/>
      <c r="I249" s="44"/>
      <c r="J249" s="53"/>
      <c r="K249" s="47"/>
      <c r="L249" s="53"/>
      <c r="M249" s="5" t="str">
        <f t="shared" si="8"/>
        <v/>
      </c>
      <c r="N249" s="55" t="str">
        <f t="shared" si="9"/>
        <v/>
      </c>
      <c r="O249" s="55"/>
      <c r="P249" s="55" t="str">
        <f t="shared" si="12"/>
        <v/>
      </c>
      <c r="Q249" s="55" t="str">
        <f t="shared" si="10"/>
        <v/>
      </c>
      <c r="R249" s="55" t="str">
        <f t="shared" si="11"/>
        <v/>
      </c>
    </row>
    <row r="250" spans="1:18" ht="18.75">
      <c r="A250" s="37"/>
      <c r="B250" s="53"/>
      <c r="C250" s="5"/>
      <c r="D250" s="5"/>
      <c r="E250" s="49"/>
      <c r="F250" s="53"/>
      <c r="G250" s="5"/>
      <c r="H250" s="53"/>
      <c r="I250" s="44"/>
      <c r="J250" s="53"/>
      <c r="K250" s="47"/>
      <c r="L250" s="53"/>
      <c r="M250" s="5" t="str">
        <f t="shared" si="8"/>
        <v/>
      </c>
      <c r="N250" s="55" t="str">
        <f t="shared" si="9"/>
        <v/>
      </c>
      <c r="O250" s="55"/>
      <c r="P250" s="55" t="str">
        <f t="shared" si="12"/>
        <v/>
      </c>
      <c r="Q250" s="55" t="str">
        <f t="shared" si="10"/>
        <v/>
      </c>
      <c r="R250" s="55" t="str">
        <f t="shared" si="11"/>
        <v/>
      </c>
    </row>
    <row r="251" spans="1:18" ht="18.75">
      <c r="A251" s="37"/>
      <c r="B251" s="53"/>
      <c r="C251" s="5"/>
      <c r="D251" s="5"/>
      <c r="E251" s="49"/>
      <c r="F251" s="53"/>
      <c r="G251" s="5"/>
      <c r="H251" s="53"/>
      <c r="I251" s="44"/>
      <c r="J251" s="53"/>
      <c r="K251" s="47"/>
      <c r="L251" s="53"/>
      <c r="M251" s="5" t="str">
        <f t="shared" si="8"/>
        <v/>
      </c>
      <c r="N251" s="55" t="str">
        <f t="shared" si="9"/>
        <v/>
      </c>
      <c r="O251" s="55"/>
      <c r="P251" s="55" t="str">
        <f t="shared" si="12"/>
        <v/>
      </c>
      <c r="Q251" s="55" t="str">
        <f t="shared" si="10"/>
        <v/>
      </c>
      <c r="R251" s="55" t="str">
        <f t="shared" si="11"/>
        <v/>
      </c>
    </row>
    <row r="252" spans="1:18" ht="18.75">
      <c r="A252" s="37"/>
      <c r="B252" s="53"/>
      <c r="C252" s="5"/>
      <c r="D252" s="5"/>
      <c r="E252" s="49"/>
      <c r="F252" s="53"/>
      <c r="G252" s="5"/>
      <c r="H252" s="53"/>
      <c r="I252" s="44"/>
      <c r="J252" s="53"/>
      <c r="K252" s="47"/>
      <c r="L252" s="53"/>
      <c r="M252" s="5" t="str">
        <f t="shared" ref="M252:M302" si="13">IF(K252="резидент ОРБИ","ООО, ИП","")</f>
        <v/>
      </c>
      <c r="N252" s="55" t="str">
        <f t="shared" ref="N252:N302" si="14">IF(K252="резидент ОРБИ","резидент ОРБИ","")</f>
        <v/>
      </c>
      <c r="O252" s="55"/>
      <c r="P252" s="55" t="str">
        <f t="shared" si="12"/>
        <v/>
      </c>
      <c r="Q252" s="55" t="str">
        <f t="shared" si="10"/>
        <v/>
      </c>
      <c r="R252" s="55" t="str">
        <f t="shared" si="11"/>
        <v/>
      </c>
    </row>
    <row r="253" spans="1:18" ht="18.75">
      <c r="A253" s="37"/>
      <c r="B253" s="53"/>
      <c r="C253" s="5"/>
      <c r="D253" s="5"/>
      <c r="E253" s="49"/>
      <c r="F253" s="53"/>
      <c r="G253" s="5"/>
      <c r="H253" s="53"/>
      <c r="I253" s="44"/>
      <c r="J253" s="53"/>
      <c r="K253" s="47"/>
      <c r="L253" s="53"/>
      <c r="M253" s="5" t="str">
        <f t="shared" si="13"/>
        <v/>
      </c>
      <c r="N253" s="55" t="str">
        <f t="shared" si="14"/>
        <v/>
      </c>
      <c r="O253" s="55"/>
      <c r="P253" s="55" t="str">
        <f t="shared" si="12"/>
        <v/>
      </c>
      <c r="Q253" s="55" t="str">
        <f t="shared" si="10"/>
        <v/>
      </c>
      <c r="R253" s="55" t="str">
        <f t="shared" si="11"/>
        <v/>
      </c>
    </row>
    <row r="254" spans="1:18" ht="18.75">
      <c r="A254" s="37"/>
      <c r="B254" s="53"/>
      <c r="C254" s="5"/>
      <c r="D254" s="5"/>
      <c r="E254" s="49"/>
      <c r="F254" s="53"/>
      <c r="G254" s="5"/>
      <c r="H254" s="53"/>
      <c r="I254" s="44"/>
      <c r="J254" s="53"/>
      <c r="K254" s="47"/>
      <c r="L254" s="53"/>
      <c r="M254" s="5" t="str">
        <f t="shared" si="13"/>
        <v/>
      </c>
      <c r="N254" s="55" t="str">
        <f t="shared" si="14"/>
        <v/>
      </c>
      <c r="O254" s="55"/>
      <c r="P254" s="55" t="str">
        <f t="shared" si="12"/>
        <v/>
      </c>
      <c r="Q254" s="55" t="str">
        <f t="shared" si="10"/>
        <v/>
      </c>
      <c r="R254" s="55" t="str">
        <f t="shared" si="11"/>
        <v/>
      </c>
    </row>
    <row r="255" spans="1:18" ht="18.75">
      <c r="A255" s="37"/>
      <c r="B255" s="53"/>
      <c r="C255" s="5"/>
      <c r="D255" s="5"/>
      <c r="E255" s="49"/>
      <c r="F255" s="53"/>
      <c r="G255" s="5"/>
      <c r="H255" s="53"/>
      <c r="I255" s="44"/>
      <c r="J255" s="53"/>
      <c r="K255" s="47"/>
      <c r="L255" s="53"/>
      <c r="M255" s="5" t="str">
        <f t="shared" si="13"/>
        <v/>
      </c>
      <c r="N255" s="55" t="str">
        <f t="shared" si="14"/>
        <v/>
      </c>
      <c r="O255" s="55"/>
      <c r="P255" s="55" t="str">
        <f t="shared" si="12"/>
        <v/>
      </c>
      <c r="Q255" s="55" t="str">
        <f t="shared" si="10"/>
        <v/>
      </c>
      <c r="R255" s="55" t="str">
        <f t="shared" si="11"/>
        <v/>
      </c>
    </row>
    <row r="256" spans="1:18" ht="18.75">
      <c r="A256" s="37"/>
      <c r="B256" s="53"/>
      <c r="C256" s="5"/>
      <c r="D256" s="5"/>
      <c r="E256" s="49"/>
      <c r="F256" s="53"/>
      <c r="G256" s="5"/>
      <c r="H256" s="53"/>
      <c r="I256" s="44"/>
      <c r="J256" s="53"/>
      <c r="K256" s="47"/>
      <c r="L256" s="53"/>
      <c r="M256" s="5" t="str">
        <f t="shared" si="13"/>
        <v/>
      </c>
      <c r="N256" s="55" t="str">
        <f t="shared" si="14"/>
        <v/>
      </c>
      <c r="O256" s="55"/>
      <c r="P256" s="55" t="str">
        <f t="shared" si="12"/>
        <v/>
      </c>
      <c r="Q256" s="55" t="str">
        <f t="shared" si="10"/>
        <v/>
      </c>
      <c r="R256" s="55" t="str">
        <f t="shared" si="11"/>
        <v/>
      </c>
    </row>
    <row r="257" spans="1:18" ht="18.75">
      <c r="A257" s="37"/>
      <c r="B257" s="53"/>
      <c r="C257" s="5"/>
      <c r="D257" s="5"/>
      <c r="E257" s="49"/>
      <c r="F257" s="53"/>
      <c r="G257" s="5"/>
      <c r="H257" s="53"/>
      <c r="I257" s="44"/>
      <c r="J257" s="53"/>
      <c r="K257" s="47"/>
      <c r="L257" s="53"/>
      <c r="M257" s="5" t="str">
        <f t="shared" si="13"/>
        <v/>
      </c>
      <c r="N257" s="55" t="str">
        <f t="shared" si="14"/>
        <v/>
      </c>
      <c r="O257" s="55"/>
      <c r="P257" s="55" t="str">
        <f t="shared" si="12"/>
        <v/>
      </c>
      <c r="Q257" s="55" t="str">
        <f t="shared" si="10"/>
        <v/>
      </c>
      <c r="R257" s="55" t="str">
        <f t="shared" si="11"/>
        <v/>
      </c>
    </row>
    <row r="258" spans="1:18" ht="18.75">
      <c r="A258" s="37"/>
      <c r="B258" s="53"/>
      <c r="C258" s="5"/>
      <c r="D258" s="5"/>
      <c r="E258" s="49"/>
      <c r="F258" s="53"/>
      <c r="G258" s="5"/>
      <c r="H258" s="53"/>
      <c r="I258" s="44"/>
      <c r="J258" s="53"/>
      <c r="K258" s="47"/>
      <c r="L258" s="53"/>
      <c r="M258" s="5" t="str">
        <f t="shared" si="13"/>
        <v/>
      </c>
      <c r="N258" s="55" t="str">
        <f t="shared" si="14"/>
        <v/>
      </c>
      <c r="O258" s="55"/>
      <c r="P258" s="55" t="str">
        <f t="shared" si="12"/>
        <v/>
      </c>
      <c r="Q258" s="55" t="str">
        <f t="shared" si="10"/>
        <v/>
      </c>
      <c r="R258" s="55" t="str">
        <f t="shared" si="11"/>
        <v/>
      </c>
    </row>
    <row r="259" spans="1:18" ht="18.75">
      <c r="A259" s="37"/>
      <c r="B259" s="53"/>
      <c r="C259" s="5"/>
      <c r="D259" s="5"/>
      <c r="E259" s="49"/>
      <c r="F259" s="53"/>
      <c r="G259" s="5"/>
      <c r="H259" s="53"/>
      <c r="I259" s="44"/>
      <c r="J259" s="53"/>
      <c r="K259" s="47"/>
      <c r="L259" s="53"/>
      <c r="M259" s="5" t="str">
        <f t="shared" si="13"/>
        <v/>
      </c>
      <c r="N259" s="55" t="str">
        <f t="shared" si="14"/>
        <v/>
      </c>
      <c r="O259" s="55"/>
      <c r="P259" s="55" t="str">
        <f t="shared" si="12"/>
        <v/>
      </c>
      <c r="Q259" s="55" t="str">
        <f t="shared" si="10"/>
        <v/>
      </c>
      <c r="R259" s="55" t="str">
        <f t="shared" si="11"/>
        <v/>
      </c>
    </row>
    <row r="260" spans="1:18" ht="18.75">
      <c r="A260" s="37"/>
      <c r="B260" s="53"/>
      <c r="C260" s="5"/>
      <c r="D260" s="5"/>
      <c r="E260" s="49"/>
      <c r="F260" s="53"/>
      <c r="G260" s="5"/>
      <c r="H260" s="53"/>
      <c r="I260" s="44"/>
      <c r="J260" s="53"/>
      <c r="K260" s="47"/>
      <c r="L260" s="53"/>
      <c r="M260" s="5" t="str">
        <f t="shared" si="13"/>
        <v/>
      </c>
      <c r="N260" s="55" t="str">
        <f t="shared" si="14"/>
        <v/>
      </c>
      <c r="O260" s="55"/>
      <c r="P260" s="55" t="str">
        <f t="shared" si="12"/>
        <v/>
      </c>
      <c r="Q260" s="55" t="str">
        <f t="shared" si="10"/>
        <v/>
      </c>
      <c r="R260" s="55" t="str">
        <f t="shared" si="11"/>
        <v/>
      </c>
    </row>
    <row r="261" spans="1:18" ht="18.75">
      <c r="A261" s="37"/>
      <c r="B261" s="53"/>
      <c r="C261" s="5"/>
      <c r="D261" s="5"/>
      <c r="E261" s="49"/>
      <c r="F261" s="53"/>
      <c r="G261" s="5"/>
      <c r="H261" s="53"/>
      <c r="I261" s="44"/>
      <c r="J261" s="53"/>
      <c r="K261" s="47"/>
      <c r="L261" s="53"/>
      <c r="M261" s="5" t="str">
        <f t="shared" si="13"/>
        <v/>
      </c>
      <c r="N261" s="55" t="str">
        <f t="shared" si="14"/>
        <v/>
      </c>
      <c r="O261" s="55"/>
      <c r="P261" s="55" t="str">
        <f t="shared" si="12"/>
        <v/>
      </c>
      <c r="Q261" s="55" t="str">
        <f t="shared" si="10"/>
        <v/>
      </c>
      <c r="R261" s="55" t="str">
        <f t="shared" si="11"/>
        <v/>
      </c>
    </row>
    <row r="262" spans="1:18" ht="18.75">
      <c r="A262" s="37"/>
      <c r="B262" s="53"/>
      <c r="C262" s="5"/>
      <c r="D262" s="5"/>
      <c r="E262" s="49"/>
      <c r="F262" s="53"/>
      <c r="G262" s="5"/>
      <c r="H262" s="53"/>
      <c r="I262" s="44"/>
      <c r="J262" s="53"/>
      <c r="K262" s="47"/>
      <c r="L262" s="53"/>
      <c r="M262" s="5" t="str">
        <f t="shared" si="13"/>
        <v/>
      </c>
      <c r="N262" s="55" t="str">
        <f t="shared" si="14"/>
        <v/>
      </c>
      <c r="O262" s="55"/>
      <c r="P262" s="55" t="str">
        <f t="shared" si="12"/>
        <v/>
      </c>
      <c r="Q262" s="55" t="str">
        <f t="shared" si="10"/>
        <v/>
      </c>
      <c r="R262" s="55" t="str">
        <f t="shared" si="11"/>
        <v/>
      </c>
    </row>
    <row r="263" spans="1:18" ht="18.75">
      <c r="A263" s="37"/>
      <c r="B263" s="53"/>
      <c r="C263" s="5"/>
      <c r="D263" s="5"/>
      <c r="E263" s="49"/>
      <c r="F263" s="53"/>
      <c r="G263" s="5"/>
      <c r="H263" s="53"/>
      <c r="I263" s="44"/>
      <c r="J263" s="53"/>
      <c r="K263" s="47"/>
      <c r="L263" s="53"/>
      <c r="M263" s="5" t="str">
        <f t="shared" si="13"/>
        <v/>
      </c>
      <c r="N263" s="55" t="str">
        <f t="shared" si="14"/>
        <v/>
      </c>
      <c r="O263" s="55"/>
      <c r="P263" s="55" t="str">
        <f t="shared" si="12"/>
        <v/>
      </c>
      <c r="Q263" s="55" t="str">
        <f t="shared" si="10"/>
        <v/>
      </c>
      <c r="R263" s="55" t="str">
        <f t="shared" si="11"/>
        <v/>
      </c>
    </row>
    <row r="264" spans="1:18" ht="18.75">
      <c r="A264" s="37"/>
      <c r="B264" s="53"/>
      <c r="C264" s="5"/>
      <c r="D264" s="5"/>
      <c r="E264" s="49"/>
      <c r="F264" s="53"/>
      <c r="G264" s="5"/>
      <c r="H264" s="53"/>
      <c r="I264" s="44"/>
      <c r="J264" s="53"/>
      <c r="K264" s="47"/>
      <c r="L264" s="53"/>
      <c r="M264" s="5" t="str">
        <f t="shared" si="13"/>
        <v/>
      </c>
      <c r="N264" s="55" t="str">
        <f t="shared" si="14"/>
        <v/>
      </c>
      <c r="O264" s="55"/>
      <c r="P264" s="55" t="str">
        <f t="shared" si="12"/>
        <v/>
      </c>
      <c r="Q264" s="55" t="str">
        <f t="shared" si="10"/>
        <v/>
      </c>
      <c r="R264" s="55" t="str">
        <f t="shared" si="11"/>
        <v/>
      </c>
    </row>
    <row r="265" spans="1:18" ht="18.75">
      <c r="A265" s="37"/>
      <c r="B265" s="53"/>
      <c r="C265" s="5"/>
      <c r="D265" s="5"/>
      <c r="E265" s="49"/>
      <c r="F265" s="53"/>
      <c r="G265" s="5"/>
      <c r="H265" s="53"/>
      <c r="I265" s="44"/>
      <c r="J265" s="53"/>
      <c r="K265" s="47"/>
      <c r="L265" s="53"/>
      <c r="M265" s="5" t="str">
        <f t="shared" si="13"/>
        <v/>
      </c>
      <c r="N265" s="55" t="str">
        <f t="shared" si="14"/>
        <v/>
      </c>
      <c r="O265" s="55"/>
      <c r="P265" s="55" t="str">
        <f t="shared" si="12"/>
        <v/>
      </c>
      <c r="Q265" s="55" t="str">
        <f t="shared" si="10"/>
        <v/>
      </c>
      <c r="R265" s="55" t="str">
        <f t="shared" si="11"/>
        <v/>
      </c>
    </row>
    <row r="266" spans="1:18" ht="18.75">
      <c r="A266" s="37"/>
      <c r="B266" s="53"/>
      <c r="C266" s="5"/>
      <c r="D266" s="5"/>
      <c r="E266" s="49"/>
      <c r="F266" s="53"/>
      <c r="G266" s="5"/>
      <c r="H266" s="53"/>
      <c r="I266" s="44"/>
      <c r="J266" s="53"/>
      <c r="K266" s="47"/>
      <c r="L266" s="53"/>
      <c r="M266" s="5" t="str">
        <f t="shared" si="13"/>
        <v/>
      </c>
      <c r="N266" s="55" t="str">
        <f t="shared" si="14"/>
        <v/>
      </c>
      <c r="O266" s="55"/>
      <c r="P266" s="55" t="str">
        <f t="shared" si="12"/>
        <v/>
      </c>
      <c r="Q266" s="55" t="str">
        <f t="shared" si="10"/>
        <v/>
      </c>
      <c r="R266" s="55" t="str">
        <f t="shared" si="11"/>
        <v/>
      </c>
    </row>
    <row r="267" spans="1:18" ht="18.75">
      <c r="A267" s="37"/>
      <c r="B267" s="53"/>
      <c r="C267" s="5"/>
      <c r="D267" s="5"/>
      <c r="E267" s="49"/>
      <c r="F267" s="53"/>
      <c r="G267" s="5"/>
      <c r="H267" s="53"/>
      <c r="I267" s="44"/>
      <c r="J267" s="53"/>
      <c r="K267" s="47"/>
      <c r="L267" s="53"/>
      <c r="M267" s="5" t="str">
        <f t="shared" si="13"/>
        <v/>
      </c>
      <c r="N267" s="55" t="str">
        <f t="shared" si="14"/>
        <v/>
      </c>
      <c r="O267" s="55"/>
      <c r="P267" s="55" t="str">
        <f t="shared" si="12"/>
        <v/>
      </c>
      <c r="Q267" s="55" t="str">
        <f t="shared" si="10"/>
        <v/>
      </c>
      <c r="R267" s="55" t="str">
        <f t="shared" si="11"/>
        <v/>
      </c>
    </row>
    <row r="268" spans="1:18" ht="18.75">
      <c r="A268" s="37"/>
      <c r="B268" s="53"/>
      <c r="C268" s="5"/>
      <c r="D268" s="5"/>
      <c r="E268" s="49"/>
      <c r="F268" s="53"/>
      <c r="G268" s="5"/>
      <c r="H268" s="53"/>
      <c r="I268" s="44"/>
      <c r="J268" s="53"/>
      <c r="K268" s="47"/>
      <c r="L268" s="53"/>
      <c r="M268" s="5" t="str">
        <f t="shared" si="13"/>
        <v/>
      </c>
      <c r="N268" s="55" t="str">
        <f t="shared" si="14"/>
        <v/>
      </c>
      <c r="O268" s="55"/>
      <c r="P268" s="55" t="str">
        <f t="shared" si="12"/>
        <v/>
      </c>
      <c r="Q268" s="55" t="str">
        <f t="shared" si="10"/>
        <v/>
      </c>
      <c r="R268" s="55" t="str">
        <f t="shared" si="11"/>
        <v/>
      </c>
    </row>
    <row r="269" spans="1:18" ht="18.75">
      <c r="A269" s="37"/>
      <c r="B269" s="53"/>
      <c r="C269" s="5"/>
      <c r="D269" s="5"/>
      <c r="E269" s="49"/>
      <c r="F269" s="53"/>
      <c r="G269" s="5"/>
      <c r="H269" s="53"/>
      <c r="I269" s="44"/>
      <c r="J269" s="53"/>
      <c r="K269" s="47"/>
      <c r="L269" s="53"/>
      <c r="M269" s="5" t="str">
        <f t="shared" si="13"/>
        <v/>
      </c>
      <c r="N269" s="55" t="str">
        <f t="shared" si="14"/>
        <v/>
      </c>
      <c r="O269" s="55"/>
      <c r="P269" s="55" t="str">
        <f t="shared" si="12"/>
        <v/>
      </c>
      <c r="Q269" s="55" t="str">
        <f t="shared" si="10"/>
        <v/>
      </c>
      <c r="R269" s="55" t="str">
        <f t="shared" si="11"/>
        <v/>
      </c>
    </row>
    <row r="270" spans="1:18" ht="18.75">
      <c r="A270" s="37"/>
      <c r="B270" s="53"/>
      <c r="C270" s="5"/>
      <c r="D270" s="5"/>
      <c r="E270" s="49"/>
      <c r="F270" s="53"/>
      <c r="G270" s="5"/>
      <c r="H270" s="53"/>
      <c r="I270" s="44"/>
      <c r="J270" s="53"/>
      <c r="K270" s="47"/>
      <c r="L270" s="53"/>
      <c r="M270" s="5" t="str">
        <f t="shared" si="13"/>
        <v/>
      </c>
      <c r="N270" s="55" t="str">
        <f t="shared" si="14"/>
        <v/>
      </c>
      <c r="O270" s="55"/>
      <c r="P270" s="55" t="str">
        <f t="shared" si="12"/>
        <v/>
      </c>
      <c r="Q270" s="55" t="str">
        <f t="shared" si="10"/>
        <v/>
      </c>
      <c r="R270" s="55" t="str">
        <f t="shared" si="11"/>
        <v/>
      </c>
    </row>
    <row r="271" spans="1:18" ht="18.75">
      <c r="A271" s="37"/>
      <c r="B271" s="53"/>
      <c r="C271" s="5"/>
      <c r="D271" s="5"/>
      <c r="E271" s="49"/>
      <c r="F271" s="53"/>
      <c r="G271" s="5"/>
      <c r="H271" s="53"/>
      <c r="I271" s="44"/>
      <c r="J271" s="53"/>
      <c r="K271" s="47"/>
      <c r="L271" s="53"/>
      <c r="M271" s="5" t="str">
        <f t="shared" si="13"/>
        <v/>
      </c>
      <c r="N271" s="55" t="str">
        <f t="shared" si="14"/>
        <v/>
      </c>
      <c r="O271" s="55"/>
      <c r="P271" s="55" t="str">
        <f t="shared" si="12"/>
        <v/>
      </c>
      <c r="Q271" s="55" t="str">
        <f t="shared" si="10"/>
        <v/>
      </c>
      <c r="R271" s="55" t="str">
        <f t="shared" si="11"/>
        <v/>
      </c>
    </row>
    <row r="272" spans="1:18" ht="18.75">
      <c r="A272" s="37"/>
      <c r="B272" s="53"/>
      <c r="C272" s="5"/>
      <c r="D272" s="5"/>
      <c r="E272" s="49"/>
      <c r="F272" s="53"/>
      <c r="G272" s="5"/>
      <c r="H272" s="53"/>
      <c r="I272" s="44"/>
      <c r="J272" s="53"/>
      <c r="K272" s="47"/>
      <c r="L272" s="53"/>
      <c r="M272" s="5" t="str">
        <f t="shared" si="13"/>
        <v/>
      </c>
      <c r="N272" s="55" t="str">
        <f t="shared" si="14"/>
        <v/>
      </c>
      <c r="O272" s="55"/>
      <c r="P272" s="55" t="str">
        <f t="shared" si="12"/>
        <v/>
      </c>
      <c r="Q272" s="55" t="str">
        <f t="shared" si="10"/>
        <v/>
      </c>
      <c r="R272" s="55" t="str">
        <f t="shared" si="11"/>
        <v/>
      </c>
    </row>
    <row r="273" spans="1:18" ht="18.75">
      <c r="A273" s="37"/>
      <c r="B273" s="53"/>
      <c r="C273" s="5"/>
      <c r="D273" s="5"/>
      <c r="E273" s="49"/>
      <c r="F273" s="53"/>
      <c r="G273" s="5"/>
      <c r="H273" s="53"/>
      <c r="I273" s="44"/>
      <c r="J273" s="53"/>
      <c r="K273" s="47"/>
      <c r="L273" s="53"/>
      <c r="M273" s="5" t="str">
        <f t="shared" si="13"/>
        <v/>
      </c>
      <c r="N273" s="55" t="str">
        <f t="shared" si="14"/>
        <v/>
      </c>
      <c r="O273" s="55"/>
      <c r="P273" s="55" t="str">
        <f t="shared" si="12"/>
        <v/>
      </c>
      <c r="Q273" s="55" t="str">
        <f t="shared" si="10"/>
        <v/>
      </c>
      <c r="R273" s="55" t="str">
        <f t="shared" si="11"/>
        <v/>
      </c>
    </row>
    <row r="274" spans="1:18" ht="18.75">
      <c r="A274" s="37"/>
      <c r="B274" s="53"/>
      <c r="C274" s="5"/>
      <c r="D274" s="5"/>
      <c r="E274" s="49"/>
      <c r="F274" s="53"/>
      <c r="G274" s="5"/>
      <c r="H274" s="53"/>
      <c r="I274" s="44"/>
      <c r="J274" s="53"/>
      <c r="K274" s="47"/>
      <c r="L274" s="53"/>
      <c r="M274" s="5" t="str">
        <f t="shared" si="13"/>
        <v/>
      </c>
      <c r="N274" s="55" t="str">
        <f t="shared" si="14"/>
        <v/>
      </c>
      <c r="O274" s="55"/>
      <c r="P274" s="55" t="str">
        <f t="shared" si="12"/>
        <v/>
      </c>
      <c r="Q274" s="55" t="str">
        <f t="shared" si="10"/>
        <v/>
      </c>
      <c r="R274" s="55" t="str">
        <f t="shared" si="11"/>
        <v/>
      </c>
    </row>
    <row r="275" spans="1:18" ht="18.75">
      <c r="A275" s="37"/>
      <c r="B275" s="53"/>
      <c r="C275" s="5"/>
      <c r="D275" s="5"/>
      <c r="E275" s="49"/>
      <c r="F275" s="53"/>
      <c r="G275" s="5"/>
      <c r="H275" s="53"/>
      <c r="I275" s="44"/>
      <c r="J275" s="53"/>
      <c r="K275" s="47"/>
      <c r="L275" s="53"/>
      <c r="M275" s="5" t="str">
        <f t="shared" si="13"/>
        <v/>
      </c>
      <c r="N275" s="55" t="str">
        <f t="shared" si="14"/>
        <v/>
      </c>
      <c r="O275" s="55"/>
      <c r="P275" s="55" t="str">
        <f t="shared" si="12"/>
        <v/>
      </c>
      <c r="Q275" s="55" t="str">
        <f t="shared" si="10"/>
        <v/>
      </c>
      <c r="R275" s="55" t="str">
        <f t="shared" si="11"/>
        <v/>
      </c>
    </row>
    <row r="276" spans="1:18" ht="18.75">
      <c r="A276" s="37"/>
      <c r="B276" s="53"/>
      <c r="C276" s="5"/>
      <c r="D276" s="5"/>
      <c r="E276" s="49"/>
      <c r="F276" s="53"/>
      <c r="G276" s="5"/>
      <c r="H276" s="53"/>
      <c r="I276" s="44"/>
      <c r="J276" s="53"/>
      <c r="K276" s="47"/>
      <c r="L276" s="53"/>
      <c r="M276" s="5" t="str">
        <f t="shared" si="13"/>
        <v/>
      </c>
      <c r="N276" s="55" t="str">
        <f t="shared" si="14"/>
        <v/>
      </c>
      <c r="O276" s="55"/>
      <c r="P276" s="55" t="str">
        <f t="shared" si="12"/>
        <v/>
      </c>
      <c r="Q276" s="55" t="str">
        <f t="shared" si="10"/>
        <v/>
      </c>
      <c r="R276" s="55" t="str">
        <f t="shared" si="11"/>
        <v/>
      </c>
    </row>
    <row r="277" spans="1:18" ht="18.75">
      <c r="A277" s="37"/>
      <c r="B277" s="53"/>
      <c r="C277" s="5"/>
      <c r="D277" s="5"/>
      <c r="E277" s="49"/>
      <c r="F277" s="53"/>
      <c r="G277" s="5"/>
      <c r="H277" s="53"/>
      <c r="I277" s="44"/>
      <c r="J277" s="53"/>
      <c r="K277" s="47"/>
      <c r="L277" s="53"/>
      <c r="M277" s="5" t="str">
        <f t="shared" si="13"/>
        <v/>
      </c>
      <c r="N277" s="55" t="str">
        <f t="shared" si="14"/>
        <v/>
      </c>
      <c r="O277" s="55"/>
      <c r="P277" s="55" t="str">
        <f t="shared" si="12"/>
        <v/>
      </c>
      <c r="Q277" s="55" t="str">
        <f t="shared" si="10"/>
        <v/>
      </c>
      <c r="R277" s="55" t="str">
        <f t="shared" si="11"/>
        <v/>
      </c>
    </row>
    <row r="278" spans="1:18" ht="18.75">
      <c r="A278" s="37"/>
      <c r="B278" s="53"/>
      <c r="C278" s="5"/>
      <c r="D278" s="5"/>
      <c r="E278" s="49"/>
      <c r="F278" s="53"/>
      <c r="G278" s="5"/>
      <c r="H278" s="53"/>
      <c r="I278" s="44"/>
      <c r="J278" s="53"/>
      <c r="K278" s="47"/>
      <c r="L278" s="53"/>
      <c r="M278" s="5" t="str">
        <f t="shared" si="13"/>
        <v/>
      </c>
      <c r="N278" s="55" t="str">
        <f t="shared" si="14"/>
        <v/>
      </c>
      <c r="O278" s="55"/>
      <c r="P278" s="55" t="str">
        <f t="shared" si="12"/>
        <v/>
      </c>
      <c r="Q278" s="55" t="str">
        <f t="shared" si="10"/>
        <v/>
      </c>
      <c r="R278" s="55" t="str">
        <f t="shared" si="11"/>
        <v/>
      </c>
    </row>
    <row r="279" spans="1:18" ht="18.75">
      <c r="A279" s="37"/>
      <c r="B279" s="53"/>
      <c r="C279" s="5"/>
      <c r="D279" s="5"/>
      <c r="E279" s="49"/>
      <c r="F279" s="53"/>
      <c r="G279" s="5"/>
      <c r="H279" s="53"/>
      <c r="I279" s="44"/>
      <c r="J279" s="53"/>
      <c r="K279" s="47"/>
      <c r="L279" s="53"/>
      <c r="M279" s="5" t="str">
        <f t="shared" si="13"/>
        <v/>
      </c>
      <c r="N279" s="55" t="str">
        <f t="shared" si="14"/>
        <v/>
      </c>
      <c r="O279" s="55"/>
      <c r="P279" s="55" t="str">
        <f t="shared" si="12"/>
        <v/>
      </c>
      <c r="Q279" s="55" t="str">
        <f t="shared" si="10"/>
        <v/>
      </c>
      <c r="R279" s="55" t="str">
        <f t="shared" si="11"/>
        <v/>
      </c>
    </row>
    <row r="280" spans="1:18" ht="18.75">
      <c r="A280" s="37"/>
      <c r="B280" s="53"/>
      <c r="C280" s="5"/>
      <c r="D280" s="5"/>
      <c r="E280" s="49"/>
      <c r="F280" s="53"/>
      <c r="G280" s="5"/>
      <c r="H280" s="53"/>
      <c r="I280" s="44"/>
      <c r="J280" s="53"/>
      <c r="K280" s="47"/>
      <c r="L280" s="53"/>
      <c r="M280" s="5" t="str">
        <f t="shared" si="13"/>
        <v/>
      </c>
      <c r="N280" s="55" t="str">
        <f t="shared" si="14"/>
        <v/>
      </c>
      <c r="O280" s="55"/>
      <c r="P280" s="55" t="str">
        <f t="shared" si="12"/>
        <v/>
      </c>
      <c r="Q280" s="55" t="str">
        <f t="shared" si="10"/>
        <v/>
      </c>
      <c r="R280" s="55" t="str">
        <f t="shared" si="11"/>
        <v/>
      </c>
    </row>
    <row r="281" spans="1:18" ht="18.75">
      <c r="A281" s="37"/>
      <c r="B281" s="53"/>
      <c r="C281" s="5"/>
      <c r="D281" s="5"/>
      <c r="E281" s="49"/>
      <c r="F281" s="53"/>
      <c r="G281" s="5"/>
      <c r="H281" s="53"/>
      <c r="I281" s="44"/>
      <c r="J281" s="53"/>
      <c r="K281" s="47"/>
      <c r="L281" s="53"/>
      <c r="M281" s="5" t="str">
        <f t="shared" si="13"/>
        <v/>
      </c>
      <c r="N281" s="55" t="str">
        <f t="shared" si="14"/>
        <v/>
      </c>
      <c r="O281" s="55"/>
      <c r="P281" s="55" t="str">
        <f t="shared" si="12"/>
        <v/>
      </c>
      <c r="Q281" s="55" t="str">
        <f t="shared" si="10"/>
        <v/>
      </c>
      <c r="R281" s="55" t="str">
        <f t="shared" si="11"/>
        <v/>
      </c>
    </row>
    <row r="282" spans="1:18" ht="18.75">
      <c r="A282" s="37"/>
      <c r="B282" s="53"/>
      <c r="C282" s="5"/>
      <c r="D282" s="5"/>
      <c r="E282" s="49"/>
      <c r="F282" s="53"/>
      <c r="G282" s="5"/>
      <c r="H282" s="53"/>
      <c r="I282" s="44"/>
      <c r="J282" s="53"/>
      <c r="K282" s="47"/>
      <c r="L282" s="53"/>
      <c r="M282" s="5" t="str">
        <f t="shared" si="13"/>
        <v/>
      </c>
      <c r="N282" s="55" t="str">
        <f t="shared" si="14"/>
        <v/>
      </c>
      <c r="O282" s="55"/>
      <c r="P282" s="55" t="str">
        <f t="shared" si="12"/>
        <v/>
      </c>
      <c r="Q282" s="55" t="str">
        <f t="shared" si="10"/>
        <v/>
      </c>
      <c r="R282" s="55" t="str">
        <f t="shared" si="11"/>
        <v/>
      </c>
    </row>
    <row r="283" spans="1:18" ht="18.75">
      <c r="A283" s="47"/>
      <c r="B283" s="53"/>
      <c r="C283" s="5"/>
      <c r="D283" s="5"/>
      <c r="E283" s="49"/>
      <c r="F283" s="53"/>
      <c r="G283" s="5"/>
      <c r="H283" s="53"/>
      <c r="I283" s="44"/>
      <c r="J283" s="53"/>
      <c r="K283" s="47"/>
      <c r="L283" s="53"/>
      <c r="M283" s="5" t="str">
        <f t="shared" si="13"/>
        <v/>
      </c>
      <c r="N283" s="55" t="str">
        <f t="shared" si="14"/>
        <v/>
      </c>
      <c r="O283" s="55"/>
      <c r="P283" s="55" t="str">
        <f t="shared" si="12"/>
        <v/>
      </c>
      <c r="Q283" s="55" t="str">
        <f t="shared" si="10"/>
        <v/>
      </c>
      <c r="R283" s="55" t="str">
        <f t="shared" si="11"/>
        <v/>
      </c>
    </row>
    <row r="284" spans="1:18" ht="18.75">
      <c r="A284" s="47"/>
      <c r="B284" s="53"/>
      <c r="C284" s="5"/>
      <c r="D284" s="5"/>
      <c r="E284" s="49"/>
      <c r="F284" s="53"/>
      <c r="G284" s="5"/>
      <c r="H284" s="53"/>
      <c r="I284" s="44"/>
      <c r="J284" s="53"/>
      <c r="K284" s="47"/>
      <c r="L284" s="53"/>
      <c r="M284" s="5" t="str">
        <f t="shared" si="13"/>
        <v/>
      </c>
      <c r="N284" s="55" t="str">
        <f t="shared" si="14"/>
        <v/>
      </c>
      <c r="O284" s="55"/>
      <c r="P284" s="55" t="str">
        <f t="shared" si="12"/>
        <v/>
      </c>
      <c r="Q284" s="55" t="str">
        <f t="shared" si="10"/>
        <v/>
      </c>
      <c r="R284" s="55" t="str">
        <f t="shared" si="11"/>
        <v/>
      </c>
    </row>
    <row r="285" spans="1:18" ht="18.75">
      <c r="A285" s="47"/>
      <c r="B285" s="53"/>
      <c r="C285" s="5"/>
      <c r="D285" s="5"/>
      <c r="E285" s="49"/>
      <c r="F285" s="53"/>
      <c r="G285" s="5"/>
      <c r="H285" s="53"/>
      <c r="I285" s="44"/>
      <c r="J285" s="53"/>
      <c r="K285" s="47"/>
      <c r="L285" s="53"/>
      <c r="M285" s="5" t="str">
        <f t="shared" si="13"/>
        <v/>
      </c>
      <c r="N285" s="55" t="str">
        <f t="shared" si="14"/>
        <v/>
      </c>
      <c r="O285" s="55"/>
      <c r="P285" s="55" t="str">
        <f t="shared" si="12"/>
        <v/>
      </c>
      <c r="Q285" s="55" t="str">
        <f t="shared" si="10"/>
        <v/>
      </c>
      <c r="R285" s="55" t="str">
        <f t="shared" si="11"/>
        <v/>
      </c>
    </row>
    <row r="286" spans="1:18" ht="18.75">
      <c r="A286" s="47"/>
      <c r="B286" s="53"/>
      <c r="C286" s="5"/>
      <c r="D286" s="5"/>
      <c r="E286" s="49"/>
      <c r="F286" s="53"/>
      <c r="G286" s="5"/>
      <c r="H286" s="53"/>
      <c r="I286" s="44"/>
      <c r="J286" s="53"/>
      <c r="K286" s="47"/>
      <c r="L286" s="53"/>
      <c r="M286" s="5" t="str">
        <f t="shared" si="13"/>
        <v/>
      </c>
      <c r="N286" s="55" t="str">
        <f t="shared" si="14"/>
        <v/>
      </c>
      <c r="O286" s="55"/>
      <c r="P286" s="55" t="str">
        <f t="shared" si="12"/>
        <v/>
      </c>
      <c r="Q286" s="55" t="str">
        <f t="shared" si="10"/>
        <v/>
      </c>
      <c r="R286" s="55" t="str">
        <f t="shared" si="11"/>
        <v/>
      </c>
    </row>
    <row r="287" spans="1:18" ht="18.75">
      <c r="A287" s="47"/>
      <c r="B287" s="53"/>
      <c r="C287" s="5"/>
      <c r="D287" s="5"/>
      <c r="E287" s="49"/>
      <c r="F287" s="53"/>
      <c r="G287" s="5"/>
      <c r="H287" s="53"/>
      <c r="I287" s="44"/>
      <c r="J287" s="53"/>
      <c r="K287" s="47"/>
      <c r="L287" s="53"/>
      <c r="M287" s="5" t="str">
        <f t="shared" si="13"/>
        <v/>
      </c>
      <c r="N287" s="55" t="str">
        <f t="shared" si="14"/>
        <v/>
      </c>
      <c r="O287" s="55"/>
      <c r="P287" s="55" t="str">
        <f t="shared" si="12"/>
        <v/>
      </c>
      <c r="Q287" s="55" t="str">
        <f t="shared" si="10"/>
        <v/>
      </c>
      <c r="R287" s="55" t="str">
        <f t="shared" si="11"/>
        <v/>
      </c>
    </row>
    <row r="288" spans="1:18" ht="18.75">
      <c r="A288" s="47"/>
      <c r="B288" s="53"/>
      <c r="C288" s="5"/>
      <c r="D288" s="5"/>
      <c r="E288" s="49"/>
      <c r="F288" s="53"/>
      <c r="G288" s="5"/>
      <c r="H288" s="53"/>
      <c r="I288" s="44"/>
      <c r="J288" s="53"/>
      <c r="K288" s="47"/>
      <c r="L288" s="53"/>
      <c r="M288" s="5" t="str">
        <f t="shared" si="13"/>
        <v/>
      </c>
      <c r="N288" s="55" t="str">
        <f t="shared" si="14"/>
        <v/>
      </c>
      <c r="O288" s="55"/>
      <c r="P288" s="55" t="str">
        <f t="shared" si="12"/>
        <v/>
      </c>
      <c r="Q288" s="55" t="str">
        <f t="shared" si="10"/>
        <v/>
      </c>
      <c r="R288" s="55" t="str">
        <f t="shared" si="11"/>
        <v/>
      </c>
    </row>
    <row r="289" spans="1:18" ht="18.75">
      <c r="A289" s="47"/>
      <c r="B289" s="53"/>
      <c r="C289" s="5"/>
      <c r="D289" s="5"/>
      <c r="E289" s="49"/>
      <c r="F289" s="53"/>
      <c r="G289" s="5"/>
      <c r="H289" s="53"/>
      <c r="I289" s="44"/>
      <c r="J289" s="53"/>
      <c r="K289" s="47"/>
      <c r="L289" s="53"/>
      <c r="M289" s="5" t="str">
        <f t="shared" si="13"/>
        <v/>
      </c>
      <c r="N289" s="55" t="str">
        <f t="shared" si="14"/>
        <v/>
      </c>
      <c r="O289" s="55"/>
      <c r="P289" s="55" t="str">
        <f t="shared" si="12"/>
        <v/>
      </c>
      <c r="Q289" s="55" t="str">
        <f t="shared" si="10"/>
        <v/>
      </c>
      <c r="R289" s="55" t="str">
        <f t="shared" si="11"/>
        <v/>
      </c>
    </row>
    <row r="290" spans="1:18" ht="18.75">
      <c r="A290" s="47"/>
      <c r="B290" s="53"/>
      <c r="C290" s="5"/>
      <c r="D290" s="5"/>
      <c r="E290" s="49"/>
      <c r="F290" s="53"/>
      <c r="G290" s="5"/>
      <c r="H290" s="53"/>
      <c r="I290" s="44"/>
      <c r="J290" s="53"/>
      <c r="K290" s="47"/>
      <c r="L290" s="53"/>
      <c r="M290" s="5" t="str">
        <f t="shared" si="13"/>
        <v/>
      </c>
      <c r="N290" s="55" t="str">
        <f t="shared" si="14"/>
        <v/>
      </c>
      <c r="O290" s="55"/>
      <c r="P290" s="55" t="str">
        <f t="shared" si="12"/>
        <v/>
      </c>
      <c r="Q290" s="55" t="str">
        <f t="shared" si="10"/>
        <v/>
      </c>
      <c r="R290" s="55" t="str">
        <f t="shared" si="11"/>
        <v/>
      </c>
    </row>
    <row r="291" spans="1:18" ht="18.75">
      <c r="A291" s="47"/>
      <c r="B291" s="53"/>
      <c r="C291" s="5"/>
      <c r="D291" s="5"/>
      <c r="E291" s="49"/>
      <c r="F291" s="53"/>
      <c r="G291" s="5"/>
      <c r="H291" s="53"/>
      <c r="I291" s="44"/>
      <c r="J291" s="53"/>
      <c r="K291" s="47"/>
      <c r="L291" s="53"/>
      <c r="M291" s="5" t="str">
        <f t="shared" si="13"/>
        <v/>
      </c>
      <c r="N291" s="55" t="str">
        <f t="shared" si="14"/>
        <v/>
      </c>
      <c r="O291" s="55"/>
      <c r="P291" s="55" t="str">
        <f t="shared" si="12"/>
        <v/>
      </c>
      <c r="Q291" s="55" t="str">
        <f t="shared" si="10"/>
        <v/>
      </c>
      <c r="R291" s="55" t="str">
        <f t="shared" si="11"/>
        <v/>
      </c>
    </row>
    <row r="292" spans="1:18" ht="18.75">
      <c r="A292" s="47"/>
      <c r="B292" s="53"/>
      <c r="C292" s="5"/>
      <c r="D292" s="5"/>
      <c r="E292" s="49"/>
      <c r="F292" s="53"/>
      <c r="G292" s="5"/>
      <c r="H292" s="53"/>
      <c r="I292" s="44"/>
      <c r="J292" s="53"/>
      <c r="K292" s="47"/>
      <c r="L292" s="53"/>
      <c r="M292" s="5" t="str">
        <f t="shared" si="13"/>
        <v/>
      </c>
      <c r="N292" s="55" t="str">
        <f t="shared" si="14"/>
        <v/>
      </c>
      <c r="O292" s="55"/>
      <c r="P292" s="55" t="str">
        <f t="shared" si="12"/>
        <v/>
      </c>
      <c r="Q292" s="55" t="str">
        <f t="shared" si="10"/>
        <v/>
      </c>
      <c r="R292" s="55" t="str">
        <f t="shared" si="11"/>
        <v/>
      </c>
    </row>
    <row r="293" spans="1:18" ht="18.75">
      <c r="A293" s="47"/>
      <c r="B293" s="53"/>
      <c r="C293" s="5"/>
      <c r="D293" s="5"/>
      <c r="E293" s="49"/>
      <c r="F293" s="53"/>
      <c r="G293" s="5"/>
      <c r="H293" s="53"/>
      <c r="I293" s="44"/>
      <c r="J293" s="53"/>
      <c r="K293" s="47"/>
      <c r="L293" s="53"/>
      <c r="M293" s="5" t="str">
        <f t="shared" si="13"/>
        <v/>
      </c>
      <c r="N293" s="55" t="str">
        <f t="shared" si="14"/>
        <v/>
      </c>
      <c r="O293" s="55"/>
      <c r="P293" s="55" t="str">
        <f t="shared" si="12"/>
        <v/>
      </c>
      <c r="Q293" s="55" t="str">
        <f t="shared" si="10"/>
        <v/>
      </c>
      <c r="R293" s="55" t="str">
        <f t="shared" si="11"/>
        <v/>
      </c>
    </row>
    <row r="294" spans="1:18" ht="18.75">
      <c r="A294" s="47"/>
      <c r="B294" s="53"/>
      <c r="C294" s="5"/>
      <c r="D294" s="5"/>
      <c r="E294" s="49"/>
      <c r="F294" s="53"/>
      <c r="G294" s="5"/>
      <c r="H294" s="53"/>
      <c r="I294" s="44"/>
      <c r="J294" s="53"/>
      <c r="K294" s="47"/>
      <c r="L294" s="53"/>
      <c r="M294" s="5" t="str">
        <f t="shared" si="13"/>
        <v/>
      </c>
      <c r="N294" s="55" t="str">
        <f t="shared" si="14"/>
        <v/>
      </c>
      <c r="O294" s="55"/>
      <c r="P294" s="55" t="str">
        <f t="shared" si="12"/>
        <v/>
      </c>
      <c r="Q294" s="55" t="str">
        <f t="shared" si="10"/>
        <v/>
      </c>
      <c r="R294" s="55" t="str">
        <f t="shared" si="11"/>
        <v/>
      </c>
    </row>
    <row r="295" spans="1:18" ht="18.75">
      <c r="A295" s="47"/>
      <c r="B295" s="53"/>
      <c r="C295" s="5"/>
      <c r="D295" s="5"/>
      <c r="E295" s="49"/>
      <c r="F295" s="53"/>
      <c r="G295" s="5"/>
      <c r="H295" s="53"/>
      <c r="I295" s="44"/>
      <c r="J295" s="53"/>
      <c r="K295" s="47"/>
      <c r="L295" s="53"/>
      <c r="M295" s="5" t="str">
        <f t="shared" si="13"/>
        <v/>
      </c>
      <c r="N295" s="55" t="str">
        <f t="shared" si="14"/>
        <v/>
      </c>
      <c r="O295" s="55"/>
      <c r="P295" s="55" t="str">
        <f t="shared" si="12"/>
        <v/>
      </c>
      <c r="Q295" s="55" t="str">
        <f t="shared" si="10"/>
        <v/>
      </c>
      <c r="R295" s="55" t="str">
        <f t="shared" si="11"/>
        <v/>
      </c>
    </row>
    <row r="296" spans="1:18" ht="18.75">
      <c r="A296" s="47"/>
      <c r="B296" s="53"/>
      <c r="C296" s="5"/>
      <c r="D296" s="5"/>
      <c r="E296" s="49"/>
      <c r="F296" s="53"/>
      <c r="G296" s="5"/>
      <c r="H296" s="53"/>
      <c r="I296" s="44"/>
      <c r="J296" s="53"/>
      <c r="K296" s="47"/>
      <c r="L296" s="53"/>
      <c r="M296" s="5" t="str">
        <f t="shared" si="13"/>
        <v/>
      </c>
      <c r="N296" s="55" t="str">
        <f t="shared" si="14"/>
        <v/>
      </c>
      <c r="O296" s="55"/>
      <c r="P296" s="55" t="str">
        <f t="shared" si="12"/>
        <v/>
      </c>
      <c r="Q296" s="55" t="str">
        <f t="shared" si="10"/>
        <v/>
      </c>
      <c r="R296" s="55" t="str">
        <f t="shared" si="11"/>
        <v/>
      </c>
    </row>
    <row r="297" spans="1:18" ht="18.75">
      <c r="A297" s="47"/>
      <c r="B297" s="53"/>
      <c r="C297" s="5"/>
      <c r="D297" s="5"/>
      <c r="E297" s="49"/>
      <c r="F297" s="53"/>
      <c r="G297" s="5"/>
      <c r="H297" s="53"/>
      <c r="I297" s="44"/>
      <c r="J297" s="53"/>
      <c r="K297" s="47"/>
      <c r="L297" s="53"/>
      <c r="M297" s="5" t="str">
        <f t="shared" si="13"/>
        <v/>
      </c>
      <c r="N297" s="55" t="str">
        <f t="shared" si="14"/>
        <v/>
      </c>
      <c r="O297" s="55"/>
      <c r="P297" s="55" t="str">
        <f t="shared" si="12"/>
        <v/>
      </c>
      <c r="Q297" s="55" t="str">
        <f t="shared" si="10"/>
        <v/>
      </c>
      <c r="R297" s="55" t="str">
        <f t="shared" si="11"/>
        <v/>
      </c>
    </row>
    <row r="298" spans="1:18" ht="18.75">
      <c r="A298" s="47"/>
      <c r="B298" s="53"/>
      <c r="C298" s="5"/>
      <c r="D298" s="5"/>
      <c r="E298" s="49"/>
      <c r="F298" s="53"/>
      <c r="G298" s="5"/>
      <c r="H298" s="53"/>
      <c r="I298" s="44"/>
      <c r="J298" s="53"/>
      <c r="K298" s="47"/>
      <c r="L298" s="53"/>
      <c r="M298" s="5" t="str">
        <f t="shared" si="13"/>
        <v/>
      </c>
      <c r="N298" s="55" t="str">
        <f t="shared" si="14"/>
        <v/>
      </c>
      <c r="O298" s="55"/>
      <c r="P298" s="55" t="str">
        <f t="shared" si="12"/>
        <v/>
      </c>
      <c r="Q298" s="55" t="str">
        <f t="shared" si="10"/>
        <v/>
      </c>
      <c r="R298" s="55" t="str">
        <f t="shared" si="11"/>
        <v/>
      </c>
    </row>
    <row r="299" spans="1:18" ht="18.75">
      <c r="A299" s="47"/>
      <c r="B299" s="53"/>
      <c r="C299" s="5"/>
      <c r="D299" s="5"/>
      <c r="E299" s="49"/>
      <c r="F299" s="53"/>
      <c r="G299" s="5"/>
      <c r="H299" s="53"/>
      <c r="I299" s="44"/>
      <c r="J299" s="53"/>
      <c r="K299" s="47"/>
      <c r="L299" s="53"/>
      <c r="M299" s="5" t="str">
        <f t="shared" si="13"/>
        <v/>
      </c>
      <c r="N299" s="55" t="str">
        <f t="shared" si="14"/>
        <v/>
      </c>
      <c r="O299" s="55"/>
      <c r="P299" s="55" t="str">
        <f t="shared" si="12"/>
        <v/>
      </c>
      <c r="Q299" s="55" t="str">
        <f t="shared" si="10"/>
        <v/>
      </c>
      <c r="R299" s="55" t="str">
        <f t="shared" si="11"/>
        <v/>
      </c>
    </row>
    <row r="300" spans="1:18" ht="18.75">
      <c r="A300" s="47"/>
      <c r="B300" s="53"/>
      <c r="C300" s="5"/>
      <c r="D300" s="5"/>
      <c r="E300" s="49"/>
      <c r="F300" s="53"/>
      <c r="G300" s="5"/>
      <c r="H300" s="53"/>
      <c r="I300" s="44"/>
      <c r="J300" s="53"/>
      <c r="K300" s="47"/>
      <c r="L300" s="53"/>
      <c r="M300" s="5" t="str">
        <f t="shared" si="13"/>
        <v/>
      </c>
      <c r="N300" s="55" t="str">
        <f t="shared" si="14"/>
        <v/>
      </c>
      <c r="O300" s="55"/>
      <c r="P300" s="55" t="str">
        <f t="shared" si="12"/>
        <v/>
      </c>
      <c r="Q300" s="55" t="str">
        <f t="shared" si="10"/>
        <v/>
      </c>
      <c r="R300" s="55" t="str">
        <f t="shared" si="11"/>
        <v/>
      </c>
    </row>
    <row r="301" spans="1:18" ht="18.75">
      <c r="A301" s="47"/>
      <c r="B301" s="53"/>
      <c r="C301" s="5"/>
      <c r="D301" s="5"/>
      <c r="E301" s="49"/>
      <c r="F301" s="53"/>
      <c r="G301" s="5"/>
      <c r="H301" s="53"/>
      <c r="I301" s="44"/>
      <c r="J301" s="53"/>
      <c r="K301" s="47"/>
      <c r="L301" s="53"/>
      <c r="M301" s="5" t="str">
        <f t="shared" si="13"/>
        <v/>
      </c>
      <c r="N301" s="55" t="str">
        <f t="shared" si="14"/>
        <v/>
      </c>
      <c r="O301" s="55"/>
      <c r="P301" s="55" t="str">
        <f t="shared" si="12"/>
        <v/>
      </c>
      <c r="Q301" s="55" t="str">
        <f t="shared" si="10"/>
        <v/>
      </c>
      <c r="R301" s="55" t="str">
        <f t="shared" si="11"/>
        <v/>
      </c>
    </row>
    <row r="302" spans="1:18" ht="18.75">
      <c r="A302" s="47"/>
      <c r="B302" s="53"/>
      <c r="C302" s="5"/>
      <c r="D302" s="5"/>
      <c r="E302" s="49"/>
      <c r="F302" s="53"/>
      <c r="G302" s="5"/>
      <c r="H302" s="53"/>
      <c r="I302" s="44"/>
      <c r="J302" s="53"/>
      <c r="K302" s="47"/>
      <c r="L302" s="53"/>
      <c r="M302" s="5" t="str">
        <f t="shared" si="13"/>
        <v/>
      </c>
      <c r="N302" s="55" t="str">
        <f t="shared" si="14"/>
        <v/>
      </c>
      <c r="O302" s="55"/>
      <c r="P302" s="55" t="str">
        <f t="shared" si="12"/>
        <v/>
      </c>
      <c r="Q302" s="55" t="str">
        <f t="shared" si="10"/>
        <v/>
      </c>
      <c r="R302" s="55" t="str">
        <f t="shared" si="11"/>
        <v/>
      </c>
    </row>
    <row r="303" spans="1:18" ht="18.75">
      <c r="A303" s="47"/>
      <c r="B303" s="53"/>
    </row>
    <row r="304" spans="1:18" ht="18.75">
      <c r="A304" s="47"/>
      <c r="B304" s="53"/>
    </row>
    <row r="305" spans="1:2" ht="18.75">
      <c r="A305" s="47"/>
      <c r="B305" s="53"/>
    </row>
  </sheetData>
  <mergeCells count="6">
    <mergeCell ref="A2:R2"/>
    <mergeCell ref="A4:A6"/>
    <mergeCell ref="B4:B6"/>
    <mergeCell ref="C4:C6"/>
    <mergeCell ref="D4:I5"/>
    <mergeCell ref="J4:R5"/>
  </mergeCells>
  <dataValidations count="8">
    <dataValidation type="list" allowBlank="1" showInputMessage="1" showErrorMessage="1" sqref="K244:K302 L126:L150 L97:L121 L68:L92 L39:L63 L155:L179 L11:L35">
      <formula1>$J$8:$J$9</formula1>
      <formula2>0</formula2>
    </dataValidation>
    <dataValidation type="list" allowBlank="1" showInputMessage="1" showErrorMessage="1" sqref="B11">
      <formula1>$B$8:$B$11</formula1>
    </dataValidation>
    <dataValidation type="list" allowBlank="1" showInputMessage="1" showErrorMessage="1" sqref="K8:K243">
      <formula1>$J$8:$J$10</formula1>
    </dataValidation>
    <dataValidation type="list" allowBlank="1" showInputMessage="1" showErrorMessage="1" sqref="M8:M302">
      <formula1>$L$8:$L$10</formula1>
      <formula2>0</formula2>
    </dataValidation>
    <dataValidation type="list" allowBlank="1" showInputMessage="1" showErrorMessage="1" sqref="E8:E302">
      <formula1>$D$8</formula1>
      <formula2>0</formula2>
    </dataValidation>
    <dataValidation type="list" allowBlank="1" showInputMessage="1" showErrorMessage="1" sqref="G8:G302">
      <formula1>$F$8:$F$12</formula1>
      <formula2>0</formula2>
    </dataValidation>
    <dataValidation type="list" allowBlank="1" showInputMessage="1" showErrorMessage="1" sqref="I8:I302">
      <formula1>$H$8:$H$10</formula1>
      <formula2>0</formula2>
    </dataValidation>
    <dataValidation type="list" allowBlank="1" showInputMessage="1" showErrorMessage="1" sqref="C8:C302">
      <formula1>$B$8:$B$12</formula1>
    </dataValidation>
  </dataValidations>
  <hyperlinks>
    <hyperlink ref="P36" r:id="rId1"/>
    <hyperlink ref="P38" r:id="rId2"/>
    <hyperlink ref="P64" r:id="rId3"/>
    <hyperlink ref="P65" r:id="rId4"/>
    <hyperlink ref="P67" r:id="rId5"/>
    <hyperlink ref="P93" r:id="rId6"/>
    <hyperlink ref="P94" r:id="rId7"/>
    <hyperlink ref="P96" r:id="rId8"/>
    <hyperlink ref="P122" r:id="rId9"/>
    <hyperlink ref="P123" r:id="rId10"/>
    <hyperlink ref="P125" r:id="rId11"/>
    <hyperlink ref="P151" r:id="rId12"/>
    <hyperlink ref="P152" r:id="rId13"/>
    <hyperlink ref="P154" r:id="rId14"/>
    <hyperlink ref="P180" r:id="rId15"/>
  </hyperlinks>
  <pageMargins left="0.7" right="0.7" top="0.75" bottom="0.75" header="0.3" footer="0.3"/>
  <pageSetup paperSize="9" orientation="portrait" verticalDpi="0" r:id="rId16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7"/>
  <sheetViews>
    <sheetView topLeftCell="A169" zoomScale="90" zoomScaleNormal="90" workbookViewId="0">
      <selection activeCell="A175" sqref="A175"/>
    </sheetView>
  </sheetViews>
  <sheetFormatPr defaultRowHeight="15"/>
  <cols>
    <col min="1" max="1" width="17.7109375" customWidth="1"/>
    <col min="2" max="2" width="27" hidden="1" customWidth="1"/>
    <col min="3" max="3" width="40" customWidth="1"/>
    <col min="4" max="4" width="27.7109375" hidden="1" customWidth="1"/>
    <col min="5" max="5" width="27.85546875" style="65" customWidth="1"/>
    <col min="6" max="6" width="27.85546875" hidden="1" customWidth="1"/>
    <col min="7" max="7" width="38.5703125" customWidth="1"/>
    <col min="8" max="8" width="31.28515625" hidden="1" customWidth="1"/>
    <col min="9" max="9" width="29.140625" customWidth="1"/>
    <col min="10" max="10" width="25.7109375" hidden="1" customWidth="1"/>
    <col min="11" max="11" width="25.7109375" customWidth="1"/>
    <col min="12" max="12" width="25.7109375" hidden="1" customWidth="1"/>
    <col min="13" max="13" width="25.7109375" customWidth="1"/>
    <col min="14" max="14" width="46.85546875" customWidth="1"/>
    <col min="15" max="15" width="35.85546875" customWidth="1"/>
    <col min="16" max="16" width="35.85546875" style="58" customWidth="1"/>
    <col min="17" max="17" width="92.42578125" customWidth="1"/>
    <col min="18" max="18" width="35.85546875" customWidth="1"/>
    <col min="19" max="1025" width="8.7109375" customWidth="1"/>
  </cols>
  <sheetData>
    <row r="1" spans="1:21" ht="18.75">
      <c r="R1" s="20"/>
    </row>
    <row r="2" spans="1:21" ht="31.5" customHeight="1">
      <c r="A2" s="110" t="s">
        <v>198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21" ht="15.75" thickBot="1">
      <c r="A3" s="21"/>
      <c r="B3" s="21"/>
      <c r="C3" s="21"/>
      <c r="D3" s="21"/>
      <c r="E3" s="66"/>
      <c r="F3" s="21"/>
      <c r="G3" s="21"/>
      <c r="H3" s="21"/>
      <c r="I3" s="21"/>
      <c r="J3" s="21"/>
      <c r="K3" s="21"/>
      <c r="L3" s="21"/>
      <c r="M3" s="21"/>
      <c r="N3" s="21"/>
      <c r="O3" s="21"/>
      <c r="P3" s="59"/>
      <c r="Q3" s="21"/>
      <c r="R3" s="21"/>
      <c r="S3" s="21"/>
      <c r="T3" s="21"/>
      <c r="U3" s="21"/>
    </row>
    <row r="4" spans="1:21" ht="15" customHeight="1" thickBot="1">
      <c r="A4" s="111" t="s">
        <v>123</v>
      </c>
      <c r="B4" s="112" t="s">
        <v>124</v>
      </c>
      <c r="C4" s="111" t="s">
        <v>124</v>
      </c>
      <c r="D4" s="113" t="s">
        <v>125</v>
      </c>
      <c r="E4" s="113"/>
      <c r="F4" s="113"/>
      <c r="G4" s="113"/>
      <c r="H4" s="113"/>
      <c r="I4" s="113"/>
      <c r="J4" s="114" t="s">
        <v>126</v>
      </c>
      <c r="K4" s="114"/>
      <c r="L4" s="114"/>
      <c r="M4" s="114"/>
      <c r="N4" s="114"/>
      <c r="O4" s="114"/>
      <c r="P4" s="114"/>
      <c r="Q4" s="114"/>
      <c r="R4" s="114"/>
      <c r="S4" s="22"/>
    </row>
    <row r="5" spans="1:21" ht="19.5" customHeight="1" thickBot="1">
      <c r="A5" s="111"/>
      <c r="B5" s="112"/>
      <c r="C5" s="111"/>
      <c r="D5" s="113"/>
      <c r="E5" s="113"/>
      <c r="F5" s="113"/>
      <c r="G5" s="113"/>
      <c r="H5" s="113"/>
      <c r="I5" s="113"/>
      <c r="J5" s="114"/>
      <c r="K5" s="114"/>
      <c r="L5" s="114"/>
      <c r="M5" s="114"/>
      <c r="N5" s="114"/>
      <c r="O5" s="114"/>
      <c r="P5" s="114"/>
      <c r="Q5" s="114"/>
      <c r="R5" s="114"/>
      <c r="S5" s="22"/>
    </row>
    <row r="6" spans="1:21" ht="67.5" customHeight="1" thickBot="1">
      <c r="A6" s="111"/>
      <c r="B6" s="112"/>
      <c r="C6" s="111"/>
      <c r="D6" s="23" t="s">
        <v>127</v>
      </c>
      <c r="E6" s="67" t="s">
        <v>127</v>
      </c>
      <c r="F6" s="25" t="s">
        <v>128</v>
      </c>
      <c r="G6" s="25" t="s">
        <v>128</v>
      </c>
      <c r="H6" s="26" t="s">
        <v>129</v>
      </c>
      <c r="I6" s="27" t="s">
        <v>129</v>
      </c>
      <c r="J6" s="28" t="s">
        <v>130</v>
      </c>
      <c r="K6" s="29" t="s">
        <v>131</v>
      </c>
      <c r="L6" s="26" t="s">
        <v>132</v>
      </c>
      <c r="M6" s="26" t="s">
        <v>132</v>
      </c>
      <c r="N6" s="26" t="s">
        <v>1</v>
      </c>
      <c r="O6" s="30" t="s">
        <v>2</v>
      </c>
      <c r="P6" s="25" t="s">
        <v>3</v>
      </c>
      <c r="Q6" s="25" t="s">
        <v>4</v>
      </c>
      <c r="R6" s="31" t="s">
        <v>5</v>
      </c>
    </row>
    <row r="7" spans="1:21" ht="15.75" thickBot="1">
      <c r="A7" s="32">
        <v>1</v>
      </c>
      <c r="B7" s="33"/>
      <c r="C7" s="32">
        <v>2</v>
      </c>
      <c r="D7" s="33"/>
      <c r="E7" s="68">
        <v>3</v>
      </c>
      <c r="F7" s="33"/>
      <c r="G7" s="34">
        <v>4</v>
      </c>
      <c r="H7" s="33"/>
      <c r="I7" s="35">
        <v>5</v>
      </c>
      <c r="J7" s="33"/>
      <c r="K7" s="34">
        <v>6</v>
      </c>
      <c r="L7" s="33"/>
      <c r="M7" s="34">
        <v>7</v>
      </c>
      <c r="N7" s="33">
        <v>8</v>
      </c>
      <c r="O7" s="32">
        <v>9</v>
      </c>
      <c r="P7" s="36">
        <v>10</v>
      </c>
      <c r="Q7" s="34">
        <v>11</v>
      </c>
      <c r="R7" s="36">
        <v>12</v>
      </c>
    </row>
    <row r="8" spans="1:21" ht="37.5">
      <c r="A8" s="37">
        <v>296</v>
      </c>
      <c r="B8" s="38" t="s">
        <v>133</v>
      </c>
      <c r="C8" s="39" t="s">
        <v>133</v>
      </c>
      <c r="D8" s="40">
        <f ca="1">TODAY()</f>
        <v>44007</v>
      </c>
      <c r="E8" s="64">
        <v>43903</v>
      </c>
      <c r="F8" s="42"/>
      <c r="G8" s="39" t="s">
        <v>147</v>
      </c>
      <c r="H8" s="43"/>
      <c r="I8" s="44" t="s">
        <v>136</v>
      </c>
      <c r="J8" s="45"/>
      <c r="K8" s="47" t="s">
        <v>137</v>
      </c>
      <c r="L8" s="38"/>
      <c r="M8" s="39" t="s">
        <v>144</v>
      </c>
      <c r="N8" s="63" t="s">
        <v>190</v>
      </c>
      <c r="O8" s="7">
        <v>5506181512</v>
      </c>
      <c r="P8" s="61" t="s">
        <v>191</v>
      </c>
      <c r="Q8" s="60" t="str">
        <f>IF(K8="резидент ОРБИ",'База резиденты ОРБИ'!D$4,"")</f>
        <v>644076, г.Омск, улица Юбилейная, д. 5, кв. 88</v>
      </c>
      <c r="R8" s="46" t="str">
        <f>IF(K8="резидент ОРБИ",'База резиденты ОРБИ'!E$4,"")</f>
        <v>8-3812-90-46-27</v>
      </c>
      <c r="S8" s="21"/>
      <c r="T8" s="21"/>
      <c r="U8" s="21"/>
    </row>
    <row r="9" spans="1:21" ht="37.5">
      <c r="A9" s="37">
        <v>297</v>
      </c>
      <c r="B9" s="48" t="s">
        <v>141</v>
      </c>
      <c r="C9" s="5" t="s">
        <v>133</v>
      </c>
      <c r="D9" s="5"/>
      <c r="E9" s="64">
        <v>43903</v>
      </c>
      <c r="F9" s="50"/>
      <c r="G9" s="5" t="s">
        <v>147</v>
      </c>
      <c r="H9" s="43"/>
      <c r="I9" s="44" t="s">
        <v>136</v>
      </c>
      <c r="J9" s="51"/>
      <c r="K9" s="47" t="s">
        <v>137</v>
      </c>
      <c r="L9" s="51" t="s">
        <v>144</v>
      </c>
      <c r="M9" s="5" t="s">
        <v>144</v>
      </c>
      <c r="N9" s="63" t="s">
        <v>145</v>
      </c>
      <c r="O9" s="11">
        <v>5503252035</v>
      </c>
      <c r="P9" s="60" t="str">
        <f>IF(K9="резидент ОРБИ",'База резиденты ОРБИ'!C$5,"")</f>
        <v>Alphafree.company@gmail.com</v>
      </c>
      <c r="Q9" s="60" t="str">
        <f>IF(K9="резидент ОРБИ",'База резиденты ОРБИ'!D$5,"")</f>
        <v>644007, Омская область,  г.Омск, улица  Октябрьская,  дом 127, офис 4</v>
      </c>
      <c r="R9" s="46" t="str">
        <f>IF(K9="резидент ОРБИ",'База резиденты ОРБИ'!E$5,"")</f>
        <v>8-3812-90-46-58</v>
      </c>
    </row>
    <row r="10" spans="1:21" ht="37.5">
      <c r="A10" s="37">
        <v>298</v>
      </c>
      <c r="B10" s="48" t="s">
        <v>146</v>
      </c>
      <c r="C10" s="5" t="s">
        <v>133</v>
      </c>
      <c r="D10" s="5"/>
      <c r="E10" s="64">
        <v>43903</v>
      </c>
      <c r="F10" s="50"/>
      <c r="G10" s="5" t="s">
        <v>147</v>
      </c>
      <c r="H10" s="43"/>
      <c r="I10" s="44" t="s">
        <v>136</v>
      </c>
      <c r="J10" s="47"/>
      <c r="K10" s="47" t="s">
        <v>137</v>
      </c>
      <c r="L10" s="51" t="s">
        <v>139</v>
      </c>
      <c r="M10" s="5" t="s">
        <v>144</v>
      </c>
      <c r="N10" s="63" t="s">
        <v>192</v>
      </c>
      <c r="O10" s="7">
        <v>550618584393</v>
      </c>
      <c r="P10" s="61" t="s">
        <v>193</v>
      </c>
      <c r="Q10" s="60" t="str">
        <f>IF(K10="резидент ОРБИ",'База резиденты ОРБИ'!D$6,"")</f>
        <v>644001, г. Омск, ул Масленникова, д.167, кв. 17</v>
      </c>
      <c r="R10" s="46" t="str">
        <f>IF(K10="резидент ОРБИ",'База резиденты ОРБИ'!E$6,"")</f>
        <v>8-3812-90-46-32</v>
      </c>
    </row>
    <row r="11" spans="1:21" ht="37.5">
      <c r="A11" s="37">
        <v>299</v>
      </c>
      <c r="B11" s="48" t="s">
        <v>178</v>
      </c>
      <c r="C11" s="5" t="s">
        <v>133</v>
      </c>
      <c r="D11" s="5"/>
      <c r="E11" s="64">
        <v>43903</v>
      </c>
      <c r="F11" s="53"/>
      <c r="G11" s="5" t="s">
        <v>147</v>
      </c>
      <c r="H11" s="53"/>
      <c r="I11" s="44" t="s">
        <v>136</v>
      </c>
      <c r="J11" s="53"/>
      <c r="K11" s="47" t="s">
        <v>137</v>
      </c>
      <c r="L11" s="47"/>
      <c r="M11" s="5" t="s">
        <v>144</v>
      </c>
      <c r="N11" s="63" t="s">
        <v>151</v>
      </c>
      <c r="O11" s="11">
        <v>5528034906</v>
      </c>
      <c r="P11" s="60" t="str">
        <f>IF(K11="резидент ОРБИ",'База резиденты ОРБИ'!C$7,"")</f>
        <v>info@hirtgroup.ru</v>
      </c>
      <c r="Q11" s="60" t="str">
        <f>IF(K11="резидент ОРБИ",'База резиденты ОРБИ'!D$7,"")</f>
        <v>644520, Омская область, район Омский, село Троицкое,  Бульвар Школьный, дом 7, помещение 2</v>
      </c>
      <c r="R11" s="46" t="str">
        <f>IF(K11="резидент ОРБИ",'База резиденты ОРБИ'!E$7,"")</f>
        <v>8-3812-90-46-25</v>
      </c>
    </row>
    <row r="12" spans="1:21" ht="37.5">
      <c r="A12" s="37">
        <v>300</v>
      </c>
      <c r="B12" s="48" t="s">
        <v>179</v>
      </c>
      <c r="C12" s="5" t="s">
        <v>133</v>
      </c>
      <c r="D12" s="5"/>
      <c r="E12" s="64">
        <v>43903</v>
      </c>
      <c r="F12" s="53"/>
      <c r="G12" s="5" t="s">
        <v>147</v>
      </c>
      <c r="H12" s="53"/>
      <c r="I12" s="44" t="s">
        <v>136</v>
      </c>
      <c r="J12" s="53"/>
      <c r="K12" s="47" t="s">
        <v>137</v>
      </c>
      <c r="L12" s="47"/>
      <c r="M12" s="5" t="s">
        <v>139</v>
      </c>
      <c r="N12" s="63" t="s">
        <v>153</v>
      </c>
      <c r="O12" s="7">
        <v>550604537040</v>
      </c>
      <c r="P12" s="60" t="str">
        <f>IF(K12="резидент ОРБИ",'База резиденты ОРБИ'!C$8,"")</f>
        <v>KovalevaNV_2017@mail.ru</v>
      </c>
      <c r="Q12" s="60" t="str">
        <f>IF(K12="резидент ОРБИ",'База резиденты ОРБИ'!D$8,"")</f>
        <v>644024, г. Омск,  ул. Жукова, 77, кв.12</v>
      </c>
      <c r="R12" s="46" t="str">
        <f>IF(K12="резидент ОРБИ",'База резиденты ОРБИ'!E$8,"")</f>
        <v>8-3812-90-46-36</v>
      </c>
    </row>
    <row r="13" spans="1:21" ht="37.5">
      <c r="A13" s="37">
        <v>301</v>
      </c>
      <c r="B13" s="47"/>
      <c r="C13" s="5" t="s">
        <v>133</v>
      </c>
      <c r="D13" s="5"/>
      <c r="E13" s="64">
        <v>43903</v>
      </c>
      <c r="F13" s="53"/>
      <c r="G13" s="5" t="s">
        <v>147</v>
      </c>
      <c r="H13" s="53"/>
      <c r="I13" s="44" t="s">
        <v>136</v>
      </c>
      <c r="J13" s="53"/>
      <c r="K13" s="47" t="s">
        <v>137</v>
      </c>
      <c r="L13" s="47"/>
      <c r="M13" s="5" t="s">
        <v>144</v>
      </c>
      <c r="N13" s="63" t="s">
        <v>155</v>
      </c>
      <c r="O13" s="11">
        <v>5501132906</v>
      </c>
      <c r="P13" s="60" t="str">
        <f>IF(K13="резидент ОРБИ",'База резиденты ОРБИ'!C$10,"")</f>
        <v>pkversta@mail.ru</v>
      </c>
      <c r="Q13" s="60" t="str">
        <f>IF(K13="резидент ОРБИ",'База резиденты ОРБИ'!D$10,"")</f>
        <v>644035, Омская область, г.Омск, Проспект Губкина, дом 12 </v>
      </c>
      <c r="R13" s="46" t="str">
        <f>IF(K13="резидент ОРБИ",'База резиденты ОРБИ'!E$10,"")</f>
        <v>8-3812-90-46-22</v>
      </c>
    </row>
    <row r="14" spans="1:21" ht="37.5">
      <c r="A14" s="37">
        <v>302</v>
      </c>
      <c r="B14" s="47"/>
      <c r="C14" s="5" t="s">
        <v>133</v>
      </c>
      <c r="D14" s="5"/>
      <c r="E14" s="64">
        <v>43903</v>
      </c>
      <c r="F14" s="53"/>
      <c r="G14" s="5" t="s">
        <v>147</v>
      </c>
      <c r="H14" s="53"/>
      <c r="I14" s="44" t="s">
        <v>136</v>
      </c>
      <c r="J14" s="53"/>
      <c r="K14" s="47" t="s">
        <v>137</v>
      </c>
      <c r="L14" s="47"/>
      <c r="M14" s="5" t="s">
        <v>139</v>
      </c>
      <c r="N14" s="63" t="s">
        <v>156</v>
      </c>
      <c r="O14" s="7">
        <v>550767944356</v>
      </c>
      <c r="P14" s="60" t="str">
        <f>IF(K14="резидент ОРБИ",'База резиденты ОРБИ'!C$11,"")</f>
        <v>v.kaduchenko@mail.ru</v>
      </c>
      <c r="Q14" s="60" t="str">
        <f>IF(K14="резидент ОРБИ",'База резиденты ОРБИ'!D$11,"")</f>
        <v>г. Омск, ул. Степанца,3 кв.198</v>
      </c>
      <c r="R14" s="46" t="str">
        <f>IF(K14="резидент ОРБИ",'База резиденты ОРБИ'!E$11,"")</f>
        <v>8-3812-90-46-30</v>
      </c>
    </row>
    <row r="15" spans="1:21" ht="37.5">
      <c r="A15" s="37">
        <v>303</v>
      </c>
      <c r="B15" s="47"/>
      <c r="C15" s="5" t="s">
        <v>133</v>
      </c>
      <c r="D15" s="5"/>
      <c r="E15" s="64">
        <v>43903</v>
      </c>
      <c r="F15" s="53"/>
      <c r="G15" s="5" t="s">
        <v>147</v>
      </c>
      <c r="H15" s="53"/>
      <c r="I15" s="44" t="s">
        <v>136</v>
      </c>
      <c r="J15" s="53"/>
      <c r="K15" s="47" t="s">
        <v>137</v>
      </c>
      <c r="L15" s="47"/>
      <c r="M15" s="5" t="s">
        <v>139</v>
      </c>
      <c r="N15" s="63" t="s">
        <v>157</v>
      </c>
      <c r="O15" s="15">
        <v>550613662753</v>
      </c>
      <c r="P15" s="60" t="str">
        <f>IF(K15="резидент ОРБИ",'База резиденты ОРБИ'!C$12,"")</f>
        <v>tatyana.kremniova@yandex.ru</v>
      </c>
      <c r="Q15" s="60" t="str">
        <f>IF(K15="резидент ОРБИ",'База резиденты ОРБИ'!D$12,"")</f>
        <v>644041, г. Омск, ул. Харьковская, д.19, кв.154</v>
      </c>
      <c r="R15" s="46" t="str">
        <f>IF(K15="резидент ОРБИ",'База резиденты ОРБИ'!E$12,"")</f>
        <v>8-3812-90-46-31</v>
      </c>
    </row>
    <row r="16" spans="1:21" ht="37.5">
      <c r="A16" s="37">
        <v>304</v>
      </c>
      <c r="B16" s="53"/>
      <c r="C16" s="5" t="s">
        <v>133</v>
      </c>
      <c r="D16" s="5"/>
      <c r="E16" s="64">
        <v>43903</v>
      </c>
      <c r="F16" s="53"/>
      <c r="G16" s="5" t="s">
        <v>147</v>
      </c>
      <c r="H16" s="53"/>
      <c r="I16" s="44" t="s">
        <v>136</v>
      </c>
      <c r="J16" s="53"/>
      <c r="K16" s="47" t="s">
        <v>137</v>
      </c>
      <c r="L16" s="47"/>
      <c r="M16" s="5" t="s">
        <v>144</v>
      </c>
      <c r="N16" s="63" t="s">
        <v>158</v>
      </c>
      <c r="O16" s="16">
        <v>5504151752</v>
      </c>
      <c r="P16" s="60" t="str">
        <f>IF(K16="резидент ОРБИ",'База резиденты ОРБИ'!C$13,"")</f>
        <v>sergey_nakon@rambler.ru</v>
      </c>
      <c r="Q16" s="60" t="str">
        <f>IF(K16="резидент ОРБИ",'База резиденты ОРБИ'!D$13,"")</f>
        <v>644031, Омская область, г.Омск, ул. Омская, д. 156, кв. 65</v>
      </c>
      <c r="R16" s="46" t="str">
        <f>IF(K16="резидент ОРБИ",'База резиденты ОРБИ'!E$13,"")</f>
        <v>8-3812-90-46-12</v>
      </c>
    </row>
    <row r="17" spans="1:18" ht="37.5">
      <c r="A17" s="37">
        <v>305</v>
      </c>
      <c r="B17" s="53"/>
      <c r="C17" s="5" t="s">
        <v>133</v>
      </c>
      <c r="D17" s="5"/>
      <c r="E17" s="64">
        <v>43903</v>
      </c>
      <c r="F17" s="53"/>
      <c r="G17" s="5" t="s">
        <v>147</v>
      </c>
      <c r="H17" s="53"/>
      <c r="I17" s="44" t="s">
        <v>136</v>
      </c>
      <c r="J17" s="53"/>
      <c r="K17" s="47" t="s">
        <v>137</v>
      </c>
      <c r="L17" s="47"/>
      <c r="M17" s="5" t="s">
        <v>144</v>
      </c>
      <c r="N17" s="63" t="s">
        <v>159</v>
      </c>
      <c r="O17" s="16">
        <v>5501169649</v>
      </c>
      <c r="P17" s="60" t="str">
        <f>IF(K17="резидент ОРБИ",'База резиденты ОРБИ'!C$14,"")</f>
        <v>pogvik@list.ru</v>
      </c>
      <c r="Q17" s="60" t="str">
        <f>IF(K17="резидент ОРБИ",'База резиденты ОРБИ'!D$14,"")</f>
        <v>644008, Омская область, г.Омск,  ул. Физкультурная, д. 8,  кор. Г, кв. 55</v>
      </c>
      <c r="R17" s="46" t="str">
        <f>IF(K17="резидент ОРБИ",'База резиденты ОРБИ'!E$14,"")</f>
        <v>8-3812-90-46-24</v>
      </c>
    </row>
    <row r="18" spans="1:18" ht="37.5">
      <c r="A18" s="37">
        <v>306</v>
      </c>
      <c r="B18" s="53"/>
      <c r="C18" s="5" t="s">
        <v>133</v>
      </c>
      <c r="D18" s="5"/>
      <c r="E18" s="64">
        <v>43903</v>
      </c>
      <c r="F18" s="53"/>
      <c r="G18" s="5" t="s">
        <v>147</v>
      </c>
      <c r="H18" s="53"/>
      <c r="I18" s="44" t="s">
        <v>136</v>
      </c>
      <c r="J18" s="53"/>
      <c r="K18" s="47" t="s">
        <v>137</v>
      </c>
      <c r="L18" s="47"/>
      <c r="M18" s="5" t="s">
        <v>144</v>
      </c>
      <c r="N18" s="63" t="s">
        <v>160</v>
      </c>
      <c r="O18" s="16">
        <v>5505058435</v>
      </c>
      <c r="P18" s="60" t="str">
        <f>IF(K18="резидент ОРБИ",'База резиденты ОРБИ'!C$15,"")</f>
        <v>Push_here@mail.ru</v>
      </c>
      <c r="Q18" s="60" t="str">
        <f>IF(K18="резидент ОРБИ",'База резиденты ОРБИ'!D$15,"")</f>
        <v>644060, Омская область, г. Омск, ул. 5-Я Чередовая, д. 6</v>
      </c>
      <c r="R18" s="46" t="str">
        <f>IF(K18="резидент ОРБИ",'База резиденты ОРБИ'!E$15,"")</f>
        <v>8-3812-90-46-15</v>
      </c>
    </row>
    <row r="19" spans="1:18" ht="37.5">
      <c r="A19" s="37">
        <v>307</v>
      </c>
      <c r="B19" s="53"/>
      <c r="C19" s="5" t="s">
        <v>133</v>
      </c>
      <c r="D19" s="5"/>
      <c r="E19" s="64">
        <v>43903</v>
      </c>
      <c r="F19" s="53"/>
      <c r="G19" s="5" t="s">
        <v>147</v>
      </c>
      <c r="H19" s="53"/>
      <c r="I19" s="44" t="s">
        <v>136</v>
      </c>
      <c r="J19" s="53"/>
      <c r="K19" s="47" t="s">
        <v>137</v>
      </c>
      <c r="L19" s="47"/>
      <c r="M19" s="5" t="s">
        <v>144</v>
      </c>
      <c r="N19" s="63" t="s">
        <v>161</v>
      </c>
      <c r="O19" s="16">
        <v>5503179177</v>
      </c>
      <c r="P19" s="60" t="str">
        <f>IF(K19="резидент ОРБИ",'База резиденты ОРБИ'!C$16,"")</f>
        <v>Spi57@ya.ru</v>
      </c>
      <c r="Q19" s="60" t="str">
        <f>IF(K19="резидент ОРБИ",'База резиденты ОРБИ'!D$16,"")</f>
        <v>644094, Омская область, г.Омск, ул. 3-Я Еленовая, д.  6</v>
      </c>
      <c r="R19" s="46" t="str">
        <f>IF(K19="резидент ОРБИ",'База резиденты ОРБИ'!E$16,"")</f>
        <v>8-913-142-87-87</v>
      </c>
    </row>
    <row r="20" spans="1:18" ht="37.5">
      <c r="A20" s="37">
        <v>308</v>
      </c>
      <c r="B20" s="53"/>
      <c r="C20" s="5" t="s">
        <v>133</v>
      </c>
      <c r="D20" s="5"/>
      <c r="E20" s="64">
        <v>43903</v>
      </c>
      <c r="F20" s="53"/>
      <c r="G20" s="5" t="s">
        <v>147</v>
      </c>
      <c r="H20" s="53"/>
      <c r="I20" s="44" t="s">
        <v>136</v>
      </c>
      <c r="J20" s="53"/>
      <c r="K20" s="47" t="s">
        <v>137</v>
      </c>
      <c r="L20" s="47"/>
      <c r="M20" s="5" t="s">
        <v>144</v>
      </c>
      <c r="N20" s="63" t="s">
        <v>162</v>
      </c>
      <c r="O20" s="17">
        <v>5503176610</v>
      </c>
      <c r="P20" s="60" t="str">
        <f>IF(K20="резидент ОРБИ",'База резиденты ОРБИ'!C$17,"")</f>
        <v>mail@agef.ru</v>
      </c>
      <c r="Q20" s="60" t="str">
        <f>IF(K20="резидент ОРБИ",'База резиденты ОРБИ'!D$17,"")</f>
        <v>644007, Омская область, г.Омск, ул. Октябрьская, д. 159, кв. 105</v>
      </c>
      <c r="R20" s="46" t="str">
        <f>IF(K20="резидент ОРБИ",'База резиденты ОРБИ'!E$17,"")</f>
        <v>8-3812-90-46-42</v>
      </c>
    </row>
    <row r="21" spans="1:18" ht="37.5">
      <c r="A21" s="37">
        <v>309</v>
      </c>
      <c r="B21" s="53"/>
      <c r="C21" s="5" t="s">
        <v>133</v>
      </c>
      <c r="D21" s="5"/>
      <c r="E21" s="64">
        <v>43903</v>
      </c>
      <c r="F21" s="53"/>
      <c r="G21" s="5" t="s">
        <v>147</v>
      </c>
      <c r="H21" s="53"/>
      <c r="I21" s="44" t="s">
        <v>136</v>
      </c>
      <c r="J21" s="53"/>
      <c r="K21" s="47" t="s">
        <v>137</v>
      </c>
      <c r="L21" s="47"/>
      <c r="M21" s="5" t="s">
        <v>139</v>
      </c>
      <c r="N21" s="63" t="s">
        <v>163</v>
      </c>
      <c r="O21" s="18">
        <v>550301006139</v>
      </c>
      <c r="P21" s="60" t="str">
        <f>IF(K21="резидент ОРБИ",'База резиденты ОРБИ'!C$18,"")</f>
        <v>kukinav1961kukinav@gmail.com</v>
      </c>
      <c r="Q21" s="60" t="str">
        <f>IF(K21="резидент ОРБИ",'База резиденты ОРБИ'!D$18,"")</f>
        <v xml:space="preserve">644008, г.Омск, ул. Физкультурная, д.5, кв. 61 </v>
      </c>
      <c r="R21" s="46" t="str">
        <f>IF(K21="резидент ОРБИ",'База резиденты ОРБИ'!E$18,"")</f>
        <v>8-3812-90-46-37</v>
      </c>
    </row>
    <row r="22" spans="1:18" ht="37.5">
      <c r="A22" s="37">
        <v>310</v>
      </c>
      <c r="B22" s="53"/>
      <c r="C22" s="5" t="s">
        <v>133</v>
      </c>
      <c r="D22" s="5"/>
      <c r="E22" s="64">
        <v>43903</v>
      </c>
      <c r="F22" s="53"/>
      <c r="G22" s="5" t="s">
        <v>147</v>
      </c>
      <c r="H22" s="53"/>
      <c r="I22" s="44" t="s">
        <v>136</v>
      </c>
      <c r="J22" s="53"/>
      <c r="K22" s="47" t="s">
        <v>137</v>
      </c>
      <c r="L22" s="47"/>
      <c r="M22" s="5" t="s">
        <v>139</v>
      </c>
      <c r="N22" s="63" t="s">
        <v>164</v>
      </c>
      <c r="O22" s="18">
        <v>551404059141</v>
      </c>
      <c r="P22" s="60" t="str">
        <f>IF(K22="резидент ОРБИ",'База резиденты ОРБИ'!C$19,"")</f>
        <v>kutuzova.m@list.ru</v>
      </c>
      <c r="Q22" s="60" t="str">
        <f>IF(K22="резидент ОРБИ",'База резиденты ОРБИ'!D$19,"")</f>
        <v xml:space="preserve">644043, г. Омск, ул. Волочаевская, д.17ж, кв. 167             </v>
      </c>
      <c r="R22" s="46" t="str">
        <f>IF(K22="резидент ОРБИ",'База резиденты ОРБИ'!E$19,"")</f>
        <v>8-908-793-91-23</v>
      </c>
    </row>
    <row r="23" spans="1:18" ht="37.5">
      <c r="A23" s="37">
        <v>311</v>
      </c>
      <c r="B23" s="53"/>
      <c r="C23" s="5" t="s">
        <v>133</v>
      </c>
      <c r="D23" s="5"/>
      <c r="E23" s="64">
        <v>43903</v>
      </c>
      <c r="F23" s="53"/>
      <c r="G23" s="5" t="s">
        <v>147</v>
      </c>
      <c r="H23" s="53"/>
      <c r="I23" s="44" t="s">
        <v>136</v>
      </c>
      <c r="J23" s="53"/>
      <c r="K23" s="47" t="s">
        <v>137</v>
      </c>
      <c r="L23" s="47"/>
      <c r="M23" s="5" t="s">
        <v>139</v>
      </c>
      <c r="N23" s="63" t="s">
        <v>166</v>
      </c>
      <c r="O23" s="18">
        <v>550616517480</v>
      </c>
      <c r="P23" s="60" t="str">
        <f>IF(K23="резидент ОРБИ",'База резиденты ОРБИ'!C$21,"")</f>
        <v>salofoot@gmail.com</v>
      </c>
      <c r="Q23" s="60" t="str">
        <f>IF(K23="резидент ОРБИ",'База резиденты ОРБИ'!D$21,"")</f>
        <v>644076, г.Омск, ул.75 Гвардейской бригады, д. 18Б, кв.37</v>
      </c>
      <c r="R23" s="46" t="str">
        <f>IF(K23="резидент ОРБИ",'База резиденты ОРБИ'!E$21,"")</f>
        <v>8-3812-90-46-38</v>
      </c>
    </row>
    <row r="24" spans="1:18" ht="37.5">
      <c r="A24" s="37">
        <v>312</v>
      </c>
      <c r="B24" s="53"/>
      <c r="C24" s="5" t="s">
        <v>133</v>
      </c>
      <c r="D24" s="5"/>
      <c r="E24" s="64">
        <v>43903</v>
      </c>
      <c r="F24" s="53"/>
      <c r="G24" s="5" t="s">
        <v>147</v>
      </c>
      <c r="H24" s="53"/>
      <c r="I24" s="44" t="s">
        <v>136</v>
      </c>
      <c r="J24" s="53"/>
      <c r="K24" s="47" t="s">
        <v>137</v>
      </c>
      <c r="L24" s="47"/>
      <c r="M24" s="5" t="s">
        <v>144</v>
      </c>
      <c r="N24" s="63" t="s">
        <v>167</v>
      </c>
      <c r="O24" s="16">
        <v>5503182645</v>
      </c>
      <c r="P24" s="60" t="str">
        <f>IF(K24="резидент ОРБИ",'База резиденты ОРБИ'!C$22,"")</f>
        <v>chubatovanv@yandex.ru</v>
      </c>
      <c r="Q24" s="60" t="str">
        <f>IF(K24="резидент ОРБИ",'База резиденты ОРБИ'!D$22,"")</f>
        <v>644013, Омская область, г. Омск, ул. Краснознаменная,д. 25, кор.1, кв. 74</v>
      </c>
      <c r="R24" s="46" t="str">
        <f>IF(K24="резидент ОРБИ",'База резиденты ОРБИ'!E$22,"")</f>
        <v>8-3812-90-46-16</v>
      </c>
    </row>
    <row r="25" spans="1:18" ht="37.5">
      <c r="A25" s="37">
        <v>313</v>
      </c>
      <c r="B25" s="53"/>
      <c r="C25" s="5" t="s">
        <v>133</v>
      </c>
      <c r="D25" s="5"/>
      <c r="E25" s="64">
        <v>43903</v>
      </c>
      <c r="F25" s="53"/>
      <c r="G25" s="5" t="s">
        <v>147</v>
      </c>
      <c r="H25" s="53"/>
      <c r="I25" s="44" t="s">
        <v>136</v>
      </c>
      <c r="J25" s="53"/>
      <c r="K25" s="47" t="s">
        <v>137</v>
      </c>
      <c r="L25" s="47"/>
      <c r="M25" s="5" t="s">
        <v>144</v>
      </c>
      <c r="N25" s="63" t="s">
        <v>168</v>
      </c>
      <c r="O25" s="18">
        <v>5503183536</v>
      </c>
      <c r="P25" s="60" t="str">
        <f>IF(K25="резидент ОРБИ",'База резиденты ОРБИ'!C$23,"")</f>
        <v>pugovka55@list.ru</v>
      </c>
      <c r="Q25" s="60" t="str">
        <f>IF(K25="резидент ОРБИ",'База резиденты ОРБИ'!D$23,"")</f>
        <v>644043, Омская область, г.Омск, ул. Волочаевская, д. 17Ж, кв. 167</v>
      </c>
      <c r="R25" s="46" t="str">
        <f>IF(K25="резидент ОРБИ",'База резиденты ОРБИ'!E$23,"")</f>
        <v>8-3812-90-46-34</v>
      </c>
    </row>
    <row r="26" spans="1:18" ht="37.5">
      <c r="A26" s="37">
        <v>314</v>
      </c>
      <c r="B26" s="53"/>
      <c r="C26" s="5" t="s">
        <v>133</v>
      </c>
      <c r="D26" s="5"/>
      <c r="E26" s="64">
        <v>43903</v>
      </c>
      <c r="F26" s="53"/>
      <c r="G26" s="5" t="s">
        <v>147</v>
      </c>
      <c r="H26" s="53"/>
      <c r="I26" s="44" t="s">
        <v>136</v>
      </c>
      <c r="J26" s="53"/>
      <c r="K26" s="47" t="s">
        <v>137</v>
      </c>
      <c r="L26" s="47"/>
      <c r="M26" s="5" t="s">
        <v>144</v>
      </c>
      <c r="N26" s="63" t="s">
        <v>169</v>
      </c>
      <c r="O26" s="18">
        <v>5503182878</v>
      </c>
      <c r="P26" s="60" t="str">
        <f>IF(K26="резидент ОРБИ",'База резиденты ОРБИ'!C$24,"")</f>
        <v>office@sibtmk.ru</v>
      </c>
      <c r="Q26" s="60" t="str">
        <f>IF(K26="резидент ОРБИ",'База резиденты ОРБИ'!D$24,"")</f>
        <v>644007, Омская область, г. Омск, ул. Чапаева, д. 111, каб. 2А</v>
      </c>
      <c r="R26" s="46" t="str">
        <f>IF(K26="резидент ОРБИ",'База резиденты ОРБИ'!E$24,"")</f>
        <v>8-923-699-45-54</v>
      </c>
    </row>
    <row r="27" spans="1:18" ht="37.5">
      <c r="A27" s="37">
        <v>315</v>
      </c>
      <c r="B27" s="53"/>
      <c r="C27" s="5" t="s">
        <v>133</v>
      </c>
      <c r="D27" s="5"/>
      <c r="E27" s="64">
        <v>43903</v>
      </c>
      <c r="F27" s="53"/>
      <c r="G27" s="5" t="s">
        <v>147</v>
      </c>
      <c r="H27" s="53"/>
      <c r="I27" s="44" t="s">
        <v>136</v>
      </c>
      <c r="J27" s="53"/>
      <c r="K27" s="47" t="s">
        <v>137</v>
      </c>
      <c r="L27" s="47"/>
      <c r="M27" s="5" t="s">
        <v>144</v>
      </c>
      <c r="N27" s="63" t="s">
        <v>170</v>
      </c>
      <c r="O27" s="16">
        <v>5501192535</v>
      </c>
      <c r="P27" s="60" t="str">
        <f>IF(K27="резидент ОРБИ",'База резиденты ОРБИ'!C$25,"")</f>
        <v>novizna2018@inbox.ru</v>
      </c>
      <c r="Q27" s="60" t="str">
        <f>IF(K27="резидент ОРБИ",'База резиденты ОРБИ'!D$25,"")</f>
        <v>644090, Омская область, г.Омск, ул. Заозерная, д. 27, кв. 50</v>
      </c>
      <c r="R27" s="46" t="str">
        <f>IF(K27="резидент ОРБИ",'База резиденты ОРБИ'!E$25,"")</f>
        <v>8-3812-90-46-35</v>
      </c>
    </row>
    <row r="28" spans="1:18" ht="37.5">
      <c r="A28" s="37">
        <v>316</v>
      </c>
      <c r="B28" s="53"/>
      <c r="C28" s="5" t="s">
        <v>133</v>
      </c>
      <c r="D28" s="5"/>
      <c r="E28" s="64">
        <v>43903</v>
      </c>
      <c r="F28" s="53"/>
      <c r="G28" s="5" t="s">
        <v>147</v>
      </c>
      <c r="H28" s="53"/>
      <c r="I28" s="44" t="s">
        <v>136</v>
      </c>
      <c r="J28" s="53"/>
      <c r="K28" s="47" t="s">
        <v>137</v>
      </c>
      <c r="L28" s="47"/>
      <c r="M28" s="5" t="s">
        <v>144</v>
      </c>
      <c r="N28" s="63" t="s">
        <v>171</v>
      </c>
      <c r="O28" s="16">
        <v>5507265518</v>
      </c>
      <c r="P28" s="60" t="str">
        <f>IF(K28="резидент ОРБИ",'База резиденты ОРБИ'!C$26,"")</f>
        <v>ups@accutec.ru</v>
      </c>
      <c r="Q28" s="60" t="str">
        <f>IF(K28="резидент ОРБИ",'База резиденты ОРБИ'!D$26,"")</f>
        <v>644123, Омская область,  г.Омск,  ул. Крупской, д. 19, кор. 1, кв. 165</v>
      </c>
      <c r="R28" s="46" t="str">
        <f>IF(K28="резидент ОРБИ",'База резиденты ОРБИ'!E$26,"")</f>
        <v>8-3812-90-46-14</v>
      </c>
    </row>
    <row r="29" spans="1:18" ht="37.5">
      <c r="A29" s="37">
        <v>317</v>
      </c>
      <c r="B29" s="53"/>
      <c r="C29" s="5" t="s">
        <v>133</v>
      </c>
      <c r="D29" s="5"/>
      <c r="E29" s="64">
        <v>43903</v>
      </c>
      <c r="F29" s="53"/>
      <c r="G29" s="5" t="s">
        <v>147</v>
      </c>
      <c r="H29" s="53"/>
      <c r="I29" s="44" t="s">
        <v>136</v>
      </c>
      <c r="J29" s="53"/>
      <c r="K29" s="47" t="s">
        <v>137</v>
      </c>
      <c r="L29" s="47"/>
      <c r="M29" s="5" t="s">
        <v>139</v>
      </c>
      <c r="N29" s="63" t="s">
        <v>172</v>
      </c>
      <c r="O29" s="18">
        <v>551702356502</v>
      </c>
      <c r="P29" s="60" t="str">
        <f>IF(K29="резидент ОРБИ",'База резиденты ОРБИ'!C$27,"")</f>
        <v>lexkertis@gmail.com</v>
      </c>
      <c r="Q29" s="60" t="str">
        <f>IF(K29="резидент ОРБИ",'База резиденты ОРБИ'!D$27,"")</f>
        <v>646984, Омская область, Кормиловский район, село Некрасовка, ул Советская, д.28</v>
      </c>
      <c r="R29" s="46" t="str">
        <f>IF(K29="резидент ОРБИ",'База резиденты ОРБИ'!E$27,"")</f>
        <v>8-3812-90-46-29</v>
      </c>
    </row>
    <row r="30" spans="1:18" ht="37.5">
      <c r="A30" s="37">
        <v>318</v>
      </c>
      <c r="B30" s="53"/>
      <c r="C30" s="5" t="s">
        <v>133</v>
      </c>
      <c r="D30" s="5"/>
      <c r="E30" s="64">
        <v>43903</v>
      </c>
      <c r="F30" s="53"/>
      <c r="G30" s="5" t="s">
        <v>147</v>
      </c>
      <c r="H30" s="53"/>
      <c r="I30" s="44" t="s">
        <v>136</v>
      </c>
      <c r="J30" s="53"/>
      <c r="K30" s="47" t="s">
        <v>137</v>
      </c>
      <c r="L30" s="47"/>
      <c r="M30" s="5" t="s">
        <v>139</v>
      </c>
      <c r="N30" s="63" t="s">
        <v>173</v>
      </c>
      <c r="O30" s="18">
        <v>550308874222</v>
      </c>
      <c r="P30" s="60" t="str">
        <f>IF(K30="резидент ОРБИ",'База резиденты ОРБИ'!C$28,"")</f>
        <v>den-as@yandex.ru</v>
      </c>
      <c r="Q30" s="60" t="str">
        <f>IF(K30="резидент ОРБИ",'База резиденты ОРБИ'!D$28,"")</f>
        <v>644033, г.Омск, ул.Красный Путь, 143, кор.3, кв. 151</v>
      </c>
      <c r="R30" s="46" t="str">
        <f>IF(K30="резидент ОРБИ",'База резиденты ОРБИ'!E$28,"")</f>
        <v>8-909-537-63-31</v>
      </c>
    </row>
    <row r="31" spans="1:18" ht="37.5">
      <c r="A31" s="37">
        <v>319</v>
      </c>
      <c r="B31" s="53"/>
      <c r="C31" s="5" t="s">
        <v>133</v>
      </c>
      <c r="D31" s="5"/>
      <c r="E31" s="64">
        <v>43903</v>
      </c>
      <c r="F31" s="53"/>
      <c r="G31" s="5" t="s">
        <v>147</v>
      </c>
      <c r="H31" s="53"/>
      <c r="I31" s="44" t="s">
        <v>136</v>
      </c>
      <c r="J31" s="53"/>
      <c r="K31" s="47" t="s">
        <v>137</v>
      </c>
      <c r="L31" s="47"/>
      <c r="M31" s="5" t="s">
        <v>144</v>
      </c>
      <c r="N31" s="63" t="s">
        <v>174</v>
      </c>
      <c r="O31" s="16">
        <v>5506174716</v>
      </c>
      <c r="P31" s="60" t="str">
        <f>IF(K31="резидент ОРБИ",'База резиденты ОРБИ'!C$29,"")</f>
        <v>privet@fermastudio.ru</v>
      </c>
      <c r="Q31" s="60" t="str">
        <f>IF(K31="резидент ОРБИ",'База резиденты ОРБИ'!D$29,"")</f>
        <v>644076, Омская область, г.Омск, ул. Юбилейная, д. 5, кв. 88</v>
      </c>
      <c r="R31" s="46" t="str">
        <f>IF(K31="резидент ОРБИ",'База резиденты ОРБИ'!E$29,"")</f>
        <v>8-965-975-58-24</v>
      </c>
    </row>
    <row r="32" spans="1:18" ht="37.5">
      <c r="A32" s="37">
        <v>320</v>
      </c>
      <c r="B32" s="53"/>
      <c r="C32" s="5" t="s">
        <v>133</v>
      </c>
      <c r="D32" s="5"/>
      <c r="E32" s="64">
        <v>43903</v>
      </c>
      <c r="F32" s="53"/>
      <c r="G32" s="5" t="s">
        <v>147</v>
      </c>
      <c r="H32" s="53"/>
      <c r="I32" s="44" t="s">
        <v>136</v>
      </c>
      <c r="J32" s="53"/>
      <c r="K32" s="47" t="s">
        <v>137</v>
      </c>
      <c r="L32" s="47"/>
      <c r="M32" s="5" t="s">
        <v>144</v>
      </c>
      <c r="N32" s="63" t="s">
        <v>175</v>
      </c>
      <c r="O32" s="16">
        <v>5501193257</v>
      </c>
      <c r="P32" s="60" t="str">
        <f>IF(K32="резидент ОРБИ",'База резиденты ОРБИ'!C$30,"")</f>
        <v>omskles@yandex.ru</v>
      </c>
      <c r="Q32" s="60" t="str">
        <f>IF(K32="резидент ОРБИ",'База резиденты ОРБИ'!D$30,"")</f>
        <v>644007,Омская область, г.Омск, ул. Чапаева, д.111, каб. 403</v>
      </c>
      <c r="R32" s="46" t="str">
        <f>IF(K32="резидент ОРБИ",'База резиденты ОРБИ'!E$30,"")</f>
        <v>8-3812-90-46-53</v>
      </c>
    </row>
    <row r="33" spans="1:18" ht="37.5">
      <c r="A33" s="37">
        <v>321</v>
      </c>
      <c r="B33" s="53"/>
      <c r="C33" s="5" t="s">
        <v>133</v>
      </c>
      <c r="D33" s="5"/>
      <c r="E33" s="64">
        <v>43903</v>
      </c>
      <c r="F33" s="53"/>
      <c r="G33" s="5" t="s">
        <v>147</v>
      </c>
      <c r="H33" s="53"/>
      <c r="I33" s="44" t="s">
        <v>136</v>
      </c>
      <c r="J33" s="53"/>
      <c r="K33" s="47" t="s">
        <v>137</v>
      </c>
      <c r="L33" s="47"/>
      <c r="M33" s="5" t="s">
        <v>144</v>
      </c>
      <c r="N33" s="63" t="s">
        <v>176</v>
      </c>
      <c r="O33" s="16">
        <v>5505059434</v>
      </c>
      <c r="P33" s="60" t="str">
        <f>IF(K33="резидент ОРБИ",'База резиденты ОРБИ'!C$31,"")</f>
        <v>coi_stem@mail.ru</v>
      </c>
      <c r="Q33" s="60" t="str">
        <f>IF(K33="резидент ОРБИ",'База резиденты ОРБИ'!D$31,"")</f>
        <v>644025, Омская область, г. Омск, ул. В.Ф.Маргелова, д. 354, кв. 33</v>
      </c>
      <c r="R33" s="46" t="str">
        <f>IF(K33="резидент ОРБИ",'База резиденты ОРБИ'!E$31,"")</f>
        <v>8-3812-90-46-21</v>
      </c>
    </row>
    <row r="34" spans="1:18" ht="37.5">
      <c r="A34" s="37">
        <v>322</v>
      </c>
      <c r="B34" s="53"/>
      <c r="C34" s="5" t="s">
        <v>133</v>
      </c>
      <c r="D34" s="5"/>
      <c r="E34" s="64">
        <v>43903</v>
      </c>
      <c r="F34" s="53"/>
      <c r="G34" s="5" t="s">
        <v>147</v>
      </c>
      <c r="H34" s="53"/>
      <c r="I34" s="44" t="s">
        <v>136</v>
      </c>
      <c r="J34" s="53"/>
      <c r="K34" s="47" t="s">
        <v>137</v>
      </c>
      <c r="L34" s="47"/>
      <c r="M34" s="5" t="s">
        <v>139</v>
      </c>
      <c r="N34" s="63" t="s">
        <v>177</v>
      </c>
      <c r="O34" s="19">
        <v>550149005880</v>
      </c>
      <c r="P34" s="60" t="str">
        <f>IF(K34="резидент ОРБИ",'База резиденты ОРБИ'!C$32,"")</f>
        <v>director@buongiorno.agency</v>
      </c>
      <c r="Q34" s="60" t="str">
        <f>IF(K34="резидент ОРБИ",'База резиденты ОРБИ'!D$32,"")</f>
        <v>644504, Омская обл, Омский район , п.  Пятилетка, ул. Березовая, д. 9</v>
      </c>
      <c r="R34" s="46" t="str">
        <f>IF(K34="резидент ОРБИ",'База резиденты ОРБИ'!E$32,"")</f>
        <v>8-3812-90-46-39</v>
      </c>
    </row>
    <row r="35" spans="1:18" ht="37.5">
      <c r="A35" s="37">
        <v>323</v>
      </c>
      <c r="B35" s="53"/>
      <c r="C35" s="39" t="s">
        <v>133</v>
      </c>
      <c r="D35" s="5"/>
      <c r="E35" s="64">
        <v>43903</v>
      </c>
      <c r="F35" s="53"/>
      <c r="G35" s="39" t="s">
        <v>147</v>
      </c>
      <c r="H35" s="43"/>
      <c r="I35" s="44" t="s">
        <v>136</v>
      </c>
      <c r="J35" s="45"/>
      <c r="K35" s="47" t="s">
        <v>137</v>
      </c>
      <c r="L35" s="38"/>
      <c r="M35" s="39" t="s">
        <v>139</v>
      </c>
      <c r="N35" s="63" t="s">
        <v>182</v>
      </c>
      <c r="O35" s="7">
        <v>552303203418</v>
      </c>
      <c r="P35" s="61" t="s">
        <v>194</v>
      </c>
      <c r="Q35" s="60" t="s">
        <v>195</v>
      </c>
      <c r="R35" s="46" t="s">
        <v>196</v>
      </c>
    </row>
    <row r="36" spans="1:18" ht="56.25">
      <c r="A36" s="37">
        <v>324</v>
      </c>
      <c r="C36" s="39" t="s">
        <v>146</v>
      </c>
      <c r="D36" s="40">
        <f ca="1">TODAY()</f>
        <v>44007</v>
      </c>
      <c r="E36" s="69">
        <v>43906</v>
      </c>
      <c r="F36" s="42" t="s">
        <v>134</v>
      </c>
      <c r="G36" s="39" t="s">
        <v>150</v>
      </c>
      <c r="H36" s="43" t="s">
        <v>136</v>
      </c>
      <c r="I36" s="44" t="s">
        <v>136</v>
      </c>
      <c r="J36" s="45" t="s">
        <v>137</v>
      </c>
      <c r="K36" s="47" t="s">
        <v>137</v>
      </c>
      <c r="L36" s="38"/>
      <c r="M36" s="39" t="s">
        <v>144</v>
      </c>
      <c r="N36" s="8" t="s">
        <v>190</v>
      </c>
      <c r="O36" s="7">
        <v>5506181512</v>
      </c>
      <c r="P36" s="61" t="s">
        <v>191</v>
      </c>
      <c r="Q36" s="60" t="str">
        <f>IF(K36="резидент ОРБИ",'База резиденты ОРБИ'!D$4,"")</f>
        <v>644076, г.Омск, улица Юбилейная, д. 5, кв. 88</v>
      </c>
      <c r="R36" s="46" t="str">
        <f>IF(K36="резидент ОРБИ",'База резиденты ОРБИ'!E$4,"")</f>
        <v>8-3812-90-46-27</v>
      </c>
    </row>
    <row r="37" spans="1:18" ht="37.5">
      <c r="A37" s="37">
        <v>325</v>
      </c>
      <c r="C37" s="5" t="s">
        <v>146</v>
      </c>
      <c r="D37" s="5"/>
      <c r="E37" s="69">
        <v>43906</v>
      </c>
      <c r="F37" s="50" t="s">
        <v>188</v>
      </c>
      <c r="G37" s="39" t="s">
        <v>150</v>
      </c>
      <c r="H37" s="43" t="s">
        <v>142</v>
      </c>
      <c r="I37" s="44" t="s">
        <v>136</v>
      </c>
      <c r="J37" s="51" t="s">
        <v>143</v>
      </c>
      <c r="K37" s="47" t="s">
        <v>137</v>
      </c>
      <c r="L37" s="51" t="s">
        <v>144</v>
      </c>
      <c r="M37" s="5" t="s">
        <v>144</v>
      </c>
      <c r="N37" s="8" t="s">
        <v>145</v>
      </c>
      <c r="O37" s="11">
        <v>5503252035</v>
      </c>
      <c r="P37" s="60" t="str">
        <f>IF(K37="резидент ОРБИ",'База резиденты ОРБИ'!C$5,"")</f>
        <v>Alphafree.company@gmail.com</v>
      </c>
      <c r="Q37" s="60" t="str">
        <f>IF(K37="резидент ОРБИ",'База резиденты ОРБИ'!D$5,"")</f>
        <v>644007, Омская область,  г.Омск, улица  Октябрьская,  дом 127, офис 4</v>
      </c>
      <c r="R37" s="46" t="str">
        <f>IF(K37="резидент ОРБИ",'База резиденты ОРБИ'!E$5,"")</f>
        <v>8-3812-90-46-58</v>
      </c>
    </row>
    <row r="38" spans="1:18" ht="37.5">
      <c r="A38" s="37">
        <v>326</v>
      </c>
      <c r="C38" s="5" t="s">
        <v>146</v>
      </c>
      <c r="D38" s="5"/>
      <c r="E38" s="69">
        <v>43906</v>
      </c>
      <c r="F38" s="50" t="s">
        <v>147</v>
      </c>
      <c r="G38" s="39" t="s">
        <v>150</v>
      </c>
      <c r="H38" s="43" t="s">
        <v>148</v>
      </c>
      <c r="I38" s="44" t="s">
        <v>136</v>
      </c>
      <c r="J38" s="51" t="s">
        <v>186</v>
      </c>
      <c r="K38" s="47" t="s">
        <v>137</v>
      </c>
      <c r="L38" s="51" t="s">
        <v>139</v>
      </c>
      <c r="M38" s="5" t="s">
        <v>144</v>
      </c>
      <c r="N38" s="8" t="s">
        <v>192</v>
      </c>
      <c r="O38" s="7">
        <v>550618584393</v>
      </c>
      <c r="P38" s="61" t="s">
        <v>193</v>
      </c>
      <c r="Q38" s="60" t="str">
        <f>IF(K38="резидент ОРБИ",'База резиденты ОРБИ'!D$6,"")</f>
        <v>644001, г. Омск, ул Масленникова, д.167, кв. 17</v>
      </c>
      <c r="R38" s="46" t="str">
        <f>IF(K38="резидент ОРБИ",'База резиденты ОРБИ'!E$6,"")</f>
        <v>8-3812-90-46-32</v>
      </c>
    </row>
    <row r="39" spans="1:18" ht="37.5">
      <c r="A39" s="37">
        <v>327</v>
      </c>
      <c r="C39" s="5" t="s">
        <v>146</v>
      </c>
      <c r="D39" s="5"/>
      <c r="E39" s="69">
        <v>43906</v>
      </c>
      <c r="F39" s="50" t="s">
        <v>150</v>
      </c>
      <c r="G39" s="39" t="s">
        <v>150</v>
      </c>
      <c r="H39" s="47"/>
      <c r="I39" s="44" t="s">
        <v>136</v>
      </c>
      <c r="J39" s="47"/>
      <c r="K39" s="47" t="s">
        <v>137</v>
      </c>
      <c r="L39" s="47"/>
      <c r="M39" s="5" t="s">
        <v>144</v>
      </c>
      <c r="N39" s="8" t="s">
        <v>151</v>
      </c>
      <c r="O39" s="11">
        <v>5528034906</v>
      </c>
      <c r="P39" s="60" t="str">
        <f>IF(K39="резидент ОРБИ",'База резиденты ОРБИ'!C$7,"")</f>
        <v>info@hirtgroup.ru</v>
      </c>
      <c r="Q39" s="60" t="str">
        <f>IF(K39="резидент ОРБИ",'База резиденты ОРБИ'!D$7,"")</f>
        <v>644520, Омская область, район Омский, село Троицкое,  Бульвар Школьный, дом 7, помещение 2</v>
      </c>
      <c r="R39" s="46" t="str">
        <f>IF(K39="резидент ОРБИ",'База резиденты ОРБИ'!E$7,"")</f>
        <v>8-3812-90-46-25</v>
      </c>
    </row>
    <row r="40" spans="1:18" ht="56.25">
      <c r="A40" s="37">
        <v>328</v>
      </c>
      <c r="C40" s="5" t="s">
        <v>146</v>
      </c>
      <c r="D40" s="5"/>
      <c r="E40" s="69">
        <v>43906</v>
      </c>
      <c r="F40" s="50" t="s">
        <v>152</v>
      </c>
      <c r="G40" s="39" t="s">
        <v>150</v>
      </c>
      <c r="H40" s="47"/>
      <c r="I40" s="44" t="s">
        <v>136</v>
      </c>
      <c r="J40" s="47"/>
      <c r="K40" s="47" t="s">
        <v>137</v>
      </c>
      <c r="L40" s="47"/>
      <c r="M40" s="5" t="s">
        <v>139</v>
      </c>
      <c r="N40" s="8" t="s">
        <v>153</v>
      </c>
      <c r="O40" s="7">
        <v>550604537040</v>
      </c>
      <c r="P40" s="60" t="str">
        <f>IF(K40="резидент ОРБИ",'База резиденты ОРБИ'!C$8,"")</f>
        <v>KovalevaNV_2017@mail.ru</v>
      </c>
      <c r="Q40" s="60" t="str">
        <f>IF(K40="резидент ОРБИ",'База резиденты ОРБИ'!D$8,"")</f>
        <v>644024, г. Омск,  ул. Жукова, 77, кв.12</v>
      </c>
      <c r="R40" s="46" t="str">
        <f>IF(K40="резидент ОРБИ",'База резиденты ОРБИ'!E$8,"")</f>
        <v>8-3812-90-46-36</v>
      </c>
    </row>
    <row r="41" spans="1:18" ht="18.75">
      <c r="A41" s="37">
        <v>329</v>
      </c>
      <c r="C41" s="5" t="s">
        <v>146</v>
      </c>
      <c r="D41" s="5"/>
      <c r="E41" s="69">
        <v>43906</v>
      </c>
      <c r="F41" s="52"/>
      <c r="G41" s="39" t="s">
        <v>150</v>
      </c>
      <c r="H41" s="47"/>
      <c r="I41" s="44" t="s">
        <v>136</v>
      </c>
      <c r="J41" s="47"/>
      <c r="K41" s="47" t="s">
        <v>137</v>
      </c>
      <c r="L41" s="47"/>
      <c r="M41" s="5" t="s">
        <v>144</v>
      </c>
      <c r="N41" s="8" t="s">
        <v>155</v>
      </c>
      <c r="O41" s="11">
        <v>5501132906</v>
      </c>
      <c r="P41" s="60" t="str">
        <f>IF(K41="резидент ОРБИ",'База резиденты ОРБИ'!C$10,"")</f>
        <v>pkversta@mail.ru</v>
      </c>
      <c r="Q41" s="60" t="str">
        <f>IF(K41="резидент ОРБИ",'База резиденты ОРБИ'!D$10,"")</f>
        <v>644035, Омская область, г.Омск, Проспект Губкина, дом 12 </v>
      </c>
      <c r="R41" s="46" t="str">
        <f>IF(K41="резидент ОРБИ",'База резиденты ОРБИ'!E$10,"")</f>
        <v>8-3812-90-46-22</v>
      </c>
    </row>
    <row r="42" spans="1:18" ht="18.75">
      <c r="A42" s="37">
        <v>330</v>
      </c>
      <c r="C42" s="5" t="s">
        <v>146</v>
      </c>
      <c r="D42" s="5"/>
      <c r="E42" s="69">
        <v>43906</v>
      </c>
      <c r="F42" s="52"/>
      <c r="G42" s="39" t="s">
        <v>150</v>
      </c>
      <c r="H42" s="47"/>
      <c r="I42" s="44" t="s">
        <v>136</v>
      </c>
      <c r="J42" s="47"/>
      <c r="K42" s="47" t="s">
        <v>137</v>
      </c>
      <c r="L42" s="47"/>
      <c r="M42" s="5" t="s">
        <v>139</v>
      </c>
      <c r="N42" s="8" t="s">
        <v>156</v>
      </c>
      <c r="O42" s="7">
        <v>550767944356</v>
      </c>
      <c r="P42" s="60" t="str">
        <f>IF(K42="резидент ОРБИ",'База резиденты ОРБИ'!C$11,"")</f>
        <v>v.kaduchenko@mail.ru</v>
      </c>
      <c r="Q42" s="60" t="str">
        <f>IF(K42="резидент ОРБИ",'База резиденты ОРБИ'!D$11,"")</f>
        <v>г. Омск, ул. Степанца,3 кв.198</v>
      </c>
      <c r="R42" s="46" t="str">
        <f>IF(K42="резидент ОРБИ",'База резиденты ОРБИ'!E$11,"")</f>
        <v>8-3812-90-46-30</v>
      </c>
    </row>
    <row r="43" spans="1:18" ht="18.75">
      <c r="A43" s="37">
        <v>331</v>
      </c>
      <c r="C43" s="5" t="s">
        <v>146</v>
      </c>
      <c r="D43" s="5"/>
      <c r="E43" s="69">
        <v>43906</v>
      </c>
      <c r="F43" s="52"/>
      <c r="G43" s="39" t="s">
        <v>150</v>
      </c>
      <c r="H43" s="47"/>
      <c r="I43" s="44" t="s">
        <v>136</v>
      </c>
      <c r="J43" s="47"/>
      <c r="K43" s="47" t="s">
        <v>137</v>
      </c>
      <c r="L43" s="47"/>
      <c r="M43" s="5" t="s">
        <v>139</v>
      </c>
      <c r="N43" s="8" t="s">
        <v>157</v>
      </c>
      <c r="O43" s="15">
        <v>550613662753</v>
      </c>
      <c r="P43" s="60" t="str">
        <f>IF(K43="резидент ОРБИ",'База резиденты ОРБИ'!C$12,"")</f>
        <v>tatyana.kremniova@yandex.ru</v>
      </c>
      <c r="Q43" s="60" t="str">
        <f>IF(K43="резидент ОРБИ",'База резиденты ОРБИ'!D$12,"")</f>
        <v>644041, г. Омск, ул. Харьковская, д.19, кв.154</v>
      </c>
      <c r="R43" s="46" t="str">
        <f>IF(K43="резидент ОРБИ",'База резиденты ОРБИ'!E$12,"")</f>
        <v>8-3812-90-46-31</v>
      </c>
    </row>
    <row r="44" spans="1:18" ht="18.75">
      <c r="A44" s="37">
        <v>332</v>
      </c>
      <c r="C44" s="5" t="s">
        <v>146</v>
      </c>
      <c r="D44" s="5"/>
      <c r="E44" s="69">
        <v>43906</v>
      </c>
      <c r="F44" s="54"/>
      <c r="G44" s="39" t="s">
        <v>150</v>
      </c>
      <c r="H44" s="53"/>
      <c r="I44" s="44" t="s">
        <v>136</v>
      </c>
      <c r="J44" s="53"/>
      <c r="K44" s="47" t="s">
        <v>137</v>
      </c>
      <c r="L44" s="47"/>
      <c r="M44" s="5" t="s">
        <v>144</v>
      </c>
      <c r="N44" s="8" t="s">
        <v>158</v>
      </c>
      <c r="O44" s="16">
        <v>5504151752</v>
      </c>
      <c r="P44" s="60" t="str">
        <f>IF(K44="резидент ОРБИ",'База резиденты ОРБИ'!C$13,"")</f>
        <v>sergey_nakon@rambler.ru</v>
      </c>
      <c r="Q44" s="60" t="str">
        <f>IF(K44="резидент ОРБИ",'База резиденты ОРБИ'!D$13,"")</f>
        <v>644031, Омская область, г.Омск, ул. Омская, д. 156, кв. 65</v>
      </c>
      <c r="R44" s="46" t="str">
        <f>IF(K44="резидент ОРБИ",'База резиденты ОРБИ'!E$13,"")</f>
        <v>8-3812-90-46-12</v>
      </c>
    </row>
    <row r="45" spans="1:18" ht="18.75">
      <c r="A45" s="37">
        <v>333</v>
      </c>
      <c r="C45" s="5" t="s">
        <v>146</v>
      </c>
      <c r="D45" s="5"/>
      <c r="E45" s="69">
        <v>43906</v>
      </c>
      <c r="F45" s="54"/>
      <c r="G45" s="39" t="s">
        <v>150</v>
      </c>
      <c r="H45" s="53"/>
      <c r="I45" s="44" t="s">
        <v>136</v>
      </c>
      <c r="J45" s="53"/>
      <c r="K45" s="47" t="s">
        <v>137</v>
      </c>
      <c r="L45" s="47"/>
      <c r="M45" s="5" t="s">
        <v>144</v>
      </c>
      <c r="N45" s="8" t="s">
        <v>159</v>
      </c>
      <c r="O45" s="16">
        <v>5501169649</v>
      </c>
      <c r="P45" s="60" t="str">
        <f>IF(K45="резидент ОРБИ",'База резиденты ОРБИ'!C$14,"")</f>
        <v>pogvik@list.ru</v>
      </c>
      <c r="Q45" s="60" t="str">
        <f>IF(K45="резидент ОРБИ",'База резиденты ОРБИ'!D$14,"")</f>
        <v>644008, Омская область, г.Омск,  ул. Физкультурная, д. 8,  кор. Г, кв. 55</v>
      </c>
      <c r="R45" s="46" t="str">
        <f>IF(K45="резидент ОРБИ",'База резиденты ОРБИ'!E$14,"")</f>
        <v>8-3812-90-46-24</v>
      </c>
    </row>
    <row r="46" spans="1:18" ht="18.75">
      <c r="A46" s="37">
        <v>334</v>
      </c>
      <c r="C46" s="5" t="s">
        <v>146</v>
      </c>
      <c r="D46" s="5"/>
      <c r="E46" s="69">
        <v>43906</v>
      </c>
      <c r="F46" s="54"/>
      <c r="G46" s="39" t="s">
        <v>150</v>
      </c>
      <c r="H46" s="53"/>
      <c r="I46" s="44" t="s">
        <v>136</v>
      </c>
      <c r="J46" s="53"/>
      <c r="K46" s="47" t="s">
        <v>137</v>
      </c>
      <c r="L46" s="47"/>
      <c r="M46" s="5" t="s">
        <v>144</v>
      </c>
      <c r="N46" s="8" t="s">
        <v>160</v>
      </c>
      <c r="O46" s="16">
        <v>5505058435</v>
      </c>
      <c r="P46" s="60" t="str">
        <f>IF(K46="резидент ОРБИ",'База резиденты ОРБИ'!C$15,"")</f>
        <v>Push_here@mail.ru</v>
      </c>
      <c r="Q46" s="60" t="str">
        <f>IF(K46="резидент ОРБИ",'База резиденты ОРБИ'!D$15,"")</f>
        <v>644060, Омская область, г. Омск, ул. 5-Я Чередовая, д. 6</v>
      </c>
      <c r="R46" s="46" t="str">
        <f>IF(K46="резидент ОРБИ",'База резиденты ОРБИ'!E$15,"")</f>
        <v>8-3812-90-46-15</v>
      </c>
    </row>
    <row r="47" spans="1:18" ht="18.75">
      <c r="A47" s="37">
        <v>335</v>
      </c>
      <c r="C47" s="5" t="s">
        <v>146</v>
      </c>
      <c r="D47" s="5"/>
      <c r="E47" s="69">
        <v>43906</v>
      </c>
      <c r="F47" s="54"/>
      <c r="G47" s="39" t="s">
        <v>150</v>
      </c>
      <c r="H47" s="53"/>
      <c r="I47" s="44" t="s">
        <v>136</v>
      </c>
      <c r="J47" s="53"/>
      <c r="K47" s="47" t="s">
        <v>137</v>
      </c>
      <c r="L47" s="47"/>
      <c r="M47" s="5" t="s">
        <v>144</v>
      </c>
      <c r="N47" s="8" t="s">
        <v>161</v>
      </c>
      <c r="O47" s="16">
        <v>5503179177</v>
      </c>
      <c r="P47" s="60" t="str">
        <f>IF(K47="резидент ОРБИ",'База резиденты ОРБИ'!C$16,"")</f>
        <v>Spi57@ya.ru</v>
      </c>
      <c r="Q47" s="60" t="str">
        <f>IF(K47="резидент ОРБИ",'База резиденты ОРБИ'!D$16,"")</f>
        <v>644094, Омская область, г.Омск, ул. 3-Я Еленовая, д.  6</v>
      </c>
      <c r="R47" s="46" t="str">
        <f>IF(K47="резидент ОРБИ",'База резиденты ОРБИ'!E$16,"")</f>
        <v>8-913-142-87-87</v>
      </c>
    </row>
    <row r="48" spans="1:18" ht="18.75">
      <c r="A48" s="37">
        <v>336</v>
      </c>
      <c r="C48" s="5" t="s">
        <v>146</v>
      </c>
      <c r="D48" s="5"/>
      <c r="E48" s="69">
        <v>43906</v>
      </c>
      <c r="F48" s="54"/>
      <c r="G48" s="39" t="s">
        <v>150</v>
      </c>
      <c r="H48" s="53"/>
      <c r="I48" s="44" t="s">
        <v>136</v>
      </c>
      <c r="J48" s="53"/>
      <c r="K48" s="47" t="s">
        <v>137</v>
      </c>
      <c r="L48" s="47"/>
      <c r="M48" s="5" t="s">
        <v>144</v>
      </c>
      <c r="N48" s="8" t="s">
        <v>162</v>
      </c>
      <c r="O48" s="17">
        <v>5503176610</v>
      </c>
      <c r="P48" s="60" t="str">
        <f>IF(K48="резидент ОРБИ",'База резиденты ОРБИ'!C$17,"")</f>
        <v>mail@agef.ru</v>
      </c>
      <c r="Q48" s="60" t="str">
        <f>IF(K48="резидент ОРБИ",'База резиденты ОРБИ'!D$17,"")</f>
        <v>644007, Омская область, г.Омск, ул. Октябрьская, д. 159, кв. 105</v>
      </c>
      <c r="R48" s="46" t="str">
        <f>IF(K48="резидент ОРБИ",'База резиденты ОРБИ'!E$17,"")</f>
        <v>8-3812-90-46-42</v>
      </c>
    </row>
    <row r="49" spans="1:18" ht="18.75">
      <c r="A49" s="37">
        <v>337</v>
      </c>
      <c r="C49" s="5" t="s">
        <v>146</v>
      </c>
      <c r="D49" s="5"/>
      <c r="E49" s="69">
        <v>43906</v>
      </c>
      <c r="F49" s="54"/>
      <c r="G49" s="39" t="s">
        <v>150</v>
      </c>
      <c r="H49" s="53"/>
      <c r="I49" s="44" t="s">
        <v>136</v>
      </c>
      <c r="J49" s="53"/>
      <c r="K49" s="47" t="s">
        <v>137</v>
      </c>
      <c r="L49" s="47"/>
      <c r="M49" s="5" t="s">
        <v>139</v>
      </c>
      <c r="N49" s="8" t="s">
        <v>163</v>
      </c>
      <c r="O49" s="18">
        <v>550301006139</v>
      </c>
      <c r="P49" s="60" t="str">
        <f>IF(K49="резидент ОРБИ",'База резиденты ОРБИ'!C$18,"")</f>
        <v>kukinav1961kukinav@gmail.com</v>
      </c>
      <c r="Q49" s="60" t="str">
        <f>IF(K49="резидент ОРБИ",'База резиденты ОРБИ'!D$18,"")</f>
        <v xml:space="preserve">644008, г.Омск, ул. Физкультурная, д.5, кв. 61 </v>
      </c>
      <c r="R49" s="46" t="str">
        <f>IF(K49="резидент ОРБИ",'База резиденты ОРБИ'!E$18,"")</f>
        <v>8-3812-90-46-37</v>
      </c>
    </row>
    <row r="50" spans="1:18" ht="18.75">
      <c r="A50" s="37">
        <v>338</v>
      </c>
      <c r="C50" s="5" t="s">
        <v>146</v>
      </c>
      <c r="D50" s="5"/>
      <c r="E50" s="69">
        <v>43906</v>
      </c>
      <c r="F50" s="54"/>
      <c r="G50" s="39" t="s">
        <v>150</v>
      </c>
      <c r="H50" s="53"/>
      <c r="I50" s="44" t="s">
        <v>136</v>
      </c>
      <c r="J50" s="53"/>
      <c r="K50" s="47" t="s">
        <v>137</v>
      </c>
      <c r="L50" s="47"/>
      <c r="M50" s="5" t="s">
        <v>139</v>
      </c>
      <c r="N50" s="8" t="s">
        <v>164</v>
      </c>
      <c r="O50" s="18">
        <v>551404059141</v>
      </c>
      <c r="P50" s="60" t="str">
        <f>IF(K50="резидент ОРБИ",'База резиденты ОРБИ'!C$19,"")</f>
        <v>kutuzova.m@list.ru</v>
      </c>
      <c r="Q50" s="60" t="str">
        <f>IF(K50="резидент ОРБИ",'База резиденты ОРБИ'!D$19,"")</f>
        <v xml:space="preserve">644043, г. Омск, ул. Волочаевская, д.17ж, кв. 167             </v>
      </c>
      <c r="R50" s="46" t="str">
        <f>IF(K50="резидент ОРБИ",'База резиденты ОРБИ'!E$19,"")</f>
        <v>8-908-793-91-23</v>
      </c>
    </row>
    <row r="51" spans="1:18" ht="18.75">
      <c r="A51" s="37">
        <v>339</v>
      </c>
      <c r="C51" s="5" t="s">
        <v>146</v>
      </c>
      <c r="D51" s="5"/>
      <c r="E51" s="69">
        <v>43906</v>
      </c>
      <c r="F51" s="54"/>
      <c r="G51" s="39" t="s">
        <v>150</v>
      </c>
      <c r="H51" s="53"/>
      <c r="I51" s="44" t="s">
        <v>136</v>
      </c>
      <c r="J51" s="53"/>
      <c r="K51" s="47" t="s">
        <v>137</v>
      </c>
      <c r="L51" s="47"/>
      <c r="M51" s="5" t="s">
        <v>139</v>
      </c>
      <c r="N51" s="8" t="s">
        <v>166</v>
      </c>
      <c r="O51" s="18">
        <v>550616517480</v>
      </c>
      <c r="P51" s="60" t="str">
        <f>IF(K51="резидент ОРБИ",'База резиденты ОРБИ'!C$21,"")</f>
        <v>salofoot@gmail.com</v>
      </c>
      <c r="Q51" s="60" t="str">
        <f>IF(K51="резидент ОРБИ",'База резиденты ОРБИ'!D$21,"")</f>
        <v>644076, г.Омск, ул.75 Гвардейской бригады, д. 18Б, кв.37</v>
      </c>
      <c r="R51" s="46" t="str">
        <f>IF(K51="резидент ОРБИ",'База резиденты ОРБИ'!E$21,"")</f>
        <v>8-3812-90-46-38</v>
      </c>
    </row>
    <row r="52" spans="1:18" ht="18.75">
      <c r="A52" s="37">
        <v>340</v>
      </c>
      <c r="C52" s="5" t="s">
        <v>146</v>
      </c>
      <c r="D52" s="5"/>
      <c r="E52" s="69">
        <v>43906</v>
      </c>
      <c r="F52" s="54"/>
      <c r="G52" s="39" t="s">
        <v>150</v>
      </c>
      <c r="H52" s="53"/>
      <c r="I52" s="44" t="s">
        <v>136</v>
      </c>
      <c r="J52" s="53"/>
      <c r="K52" s="47" t="s">
        <v>137</v>
      </c>
      <c r="L52" s="47"/>
      <c r="M52" s="5" t="s">
        <v>144</v>
      </c>
      <c r="N52" s="8" t="s">
        <v>167</v>
      </c>
      <c r="O52" s="16">
        <v>5503182645</v>
      </c>
      <c r="P52" s="60" t="str">
        <f>IF(K52="резидент ОРБИ",'База резиденты ОРБИ'!C$22,"")</f>
        <v>chubatovanv@yandex.ru</v>
      </c>
      <c r="Q52" s="60" t="str">
        <f>IF(K52="резидент ОРБИ",'База резиденты ОРБИ'!D$22,"")</f>
        <v>644013, Омская область, г. Омск, ул. Краснознаменная,д. 25, кор.1, кв. 74</v>
      </c>
      <c r="R52" s="46" t="str">
        <f>IF(K52="резидент ОРБИ",'База резиденты ОРБИ'!E$22,"")</f>
        <v>8-3812-90-46-16</v>
      </c>
    </row>
    <row r="53" spans="1:18" ht="18.75">
      <c r="A53" s="37">
        <v>341</v>
      </c>
      <c r="C53" s="5" t="s">
        <v>146</v>
      </c>
      <c r="D53" s="5"/>
      <c r="E53" s="69">
        <v>43906</v>
      </c>
      <c r="F53" s="54"/>
      <c r="G53" s="39" t="s">
        <v>150</v>
      </c>
      <c r="H53" s="53"/>
      <c r="I53" s="44" t="s">
        <v>136</v>
      </c>
      <c r="J53" s="53"/>
      <c r="K53" s="47" t="s">
        <v>137</v>
      </c>
      <c r="L53" s="47"/>
      <c r="M53" s="5" t="s">
        <v>144</v>
      </c>
      <c r="N53" s="8" t="s">
        <v>168</v>
      </c>
      <c r="O53" s="18">
        <v>5503183536</v>
      </c>
      <c r="P53" s="60" t="str">
        <f>IF(K53="резидент ОРБИ",'База резиденты ОРБИ'!C$23,"")</f>
        <v>pugovka55@list.ru</v>
      </c>
      <c r="Q53" s="60" t="str">
        <f>IF(K53="резидент ОРБИ",'База резиденты ОРБИ'!D$23,"")</f>
        <v>644043, Омская область, г.Омск, ул. Волочаевская, д. 17Ж, кв. 167</v>
      </c>
      <c r="R53" s="46" t="str">
        <f>IF(K53="резидент ОРБИ",'База резиденты ОРБИ'!E$23,"")</f>
        <v>8-3812-90-46-34</v>
      </c>
    </row>
    <row r="54" spans="1:18" ht="18.75">
      <c r="A54" s="37">
        <v>342</v>
      </c>
      <c r="C54" s="5" t="s">
        <v>146</v>
      </c>
      <c r="D54" s="5"/>
      <c r="E54" s="69">
        <v>43906</v>
      </c>
      <c r="F54" s="54"/>
      <c r="G54" s="39" t="s">
        <v>150</v>
      </c>
      <c r="H54" s="53"/>
      <c r="I54" s="44" t="s">
        <v>136</v>
      </c>
      <c r="J54" s="53"/>
      <c r="K54" s="47" t="s">
        <v>137</v>
      </c>
      <c r="L54" s="47"/>
      <c r="M54" s="5" t="s">
        <v>144</v>
      </c>
      <c r="N54" s="8" t="s">
        <v>169</v>
      </c>
      <c r="O54" s="18">
        <v>5503182878</v>
      </c>
      <c r="P54" s="60" t="str">
        <f>IF(K54="резидент ОРБИ",'База резиденты ОРБИ'!C$24,"")</f>
        <v>office@sibtmk.ru</v>
      </c>
      <c r="Q54" s="60" t="str">
        <f>IF(K54="резидент ОРБИ",'База резиденты ОРБИ'!D$24,"")</f>
        <v>644007, Омская область, г. Омск, ул. Чапаева, д. 111, каб. 2А</v>
      </c>
      <c r="R54" s="46" t="str">
        <f>IF(K54="резидент ОРБИ",'База резиденты ОРБИ'!E$24,"")</f>
        <v>8-923-699-45-54</v>
      </c>
    </row>
    <row r="55" spans="1:18" ht="18.75">
      <c r="A55" s="37">
        <v>343</v>
      </c>
      <c r="C55" s="5" t="s">
        <v>146</v>
      </c>
      <c r="D55" s="5"/>
      <c r="E55" s="69">
        <v>43906</v>
      </c>
      <c r="F55" s="53"/>
      <c r="G55" s="39" t="s">
        <v>150</v>
      </c>
      <c r="H55" s="53"/>
      <c r="I55" s="44" t="s">
        <v>136</v>
      </c>
      <c r="J55" s="53"/>
      <c r="K55" s="47" t="s">
        <v>137</v>
      </c>
      <c r="L55" s="47"/>
      <c r="M55" s="5" t="s">
        <v>144</v>
      </c>
      <c r="N55" s="8" t="s">
        <v>170</v>
      </c>
      <c r="O55" s="16">
        <v>5501192535</v>
      </c>
      <c r="P55" s="60" t="str">
        <f>IF(K55="резидент ОРБИ",'База резиденты ОРБИ'!C$25,"")</f>
        <v>novizna2018@inbox.ru</v>
      </c>
      <c r="Q55" s="60" t="str">
        <f>IF(K55="резидент ОРБИ",'База резиденты ОРБИ'!D$25,"")</f>
        <v>644090, Омская область, г.Омск, ул. Заозерная, д. 27, кв. 50</v>
      </c>
      <c r="R55" s="46" t="str">
        <f>IF(K55="резидент ОРБИ",'База резиденты ОРБИ'!E$25,"")</f>
        <v>8-3812-90-46-35</v>
      </c>
    </row>
    <row r="56" spans="1:18" ht="18.75">
      <c r="A56" s="37">
        <v>344</v>
      </c>
      <c r="C56" s="5" t="s">
        <v>146</v>
      </c>
      <c r="D56" s="5"/>
      <c r="E56" s="69">
        <v>43906</v>
      </c>
      <c r="F56" s="53"/>
      <c r="G56" s="39" t="s">
        <v>150</v>
      </c>
      <c r="H56" s="53"/>
      <c r="I56" s="44" t="s">
        <v>136</v>
      </c>
      <c r="J56" s="53"/>
      <c r="K56" s="47" t="s">
        <v>137</v>
      </c>
      <c r="L56" s="47"/>
      <c r="M56" s="5" t="s">
        <v>144</v>
      </c>
      <c r="N56" s="8" t="s">
        <v>171</v>
      </c>
      <c r="O56" s="16">
        <v>5507265518</v>
      </c>
      <c r="P56" s="60" t="str">
        <f>IF(K56="резидент ОРБИ",'База резиденты ОРБИ'!C$26,"")</f>
        <v>ups@accutec.ru</v>
      </c>
      <c r="Q56" s="60" t="str">
        <f>IF(K56="резидент ОРБИ",'База резиденты ОРБИ'!D$26,"")</f>
        <v>644123, Омская область,  г.Омск,  ул. Крупской, д. 19, кор. 1, кв. 165</v>
      </c>
      <c r="R56" s="46" t="str">
        <f>IF(K56="резидент ОРБИ",'База резиденты ОРБИ'!E$26,"")</f>
        <v>8-3812-90-46-14</v>
      </c>
    </row>
    <row r="57" spans="1:18" ht="18.75">
      <c r="A57" s="37">
        <v>345</v>
      </c>
      <c r="C57" s="5" t="s">
        <v>146</v>
      </c>
      <c r="D57" s="5"/>
      <c r="E57" s="69">
        <v>43906</v>
      </c>
      <c r="F57" s="53"/>
      <c r="G57" s="39" t="s">
        <v>150</v>
      </c>
      <c r="H57" s="53"/>
      <c r="I57" s="44" t="s">
        <v>136</v>
      </c>
      <c r="J57" s="53"/>
      <c r="K57" s="47" t="s">
        <v>137</v>
      </c>
      <c r="L57" s="47"/>
      <c r="M57" s="5" t="s">
        <v>139</v>
      </c>
      <c r="N57" s="8" t="s">
        <v>172</v>
      </c>
      <c r="O57" s="18">
        <v>551702356502</v>
      </c>
      <c r="P57" s="60" t="str">
        <f>IF(K57="резидент ОРБИ",'База резиденты ОРБИ'!C$27,"")</f>
        <v>lexkertis@gmail.com</v>
      </c>
      <c r="Q57" s="60" t="str">
        <f>IF(K57="резидент ОРБИ",'База резиденты ОРБИ'!D$27,"")</f>
        <v>646984, Омская область, Кормиловский район, село Некрасовка, ул Советская, д.28</v>
      </c>
      <c r="R57" s="46" t="str">
        <f>IF(K57="резидент ОРБИ",'База резиденты ОРБИ'!E$27,"")</f>
        <v>8-3812-90-46-29</v>
      </c>
    </row>
    <row r="58" spans="1:18" ht="18.75">
      <c r="A58" s="37">
        <v>346</v>
      </c>
      <c r="C58" s="5" t="s">
        <v>146</v>
      </c>
      <c r="D58" s="5"/>
      <c r="E58" s="69">
        <v>43906</v>
      </c>
      <c r="F58" s="53"/>
      <c r="G58" s="39" t="s">
        <v>150</v>
      </c>
      <c r="H58" s="53"/>
      <c r="I58" s="44" t="s">
        <v>136</v>
      </c>
      <c r="J58" s="53"/>
      <c r="K58" s="47" t="s">
        <v>137</v>
      </c>
      <c r="L58" s="47"/>
      <c r="M58" s="5" t="s">
        <v>139</v>
      </c>
      <c r="N58" s="8" t="s">
        <v>173</v>
      </c>
      <c r="O58" s="18">
        <v>550308874222</v>
      </c>
      <c r="P58" s="60" t="str">
        <f>IF(K58="резидент ОРБИ",'База резиденты ОРБИ'!C$28,"")</f>
        <v>den-as@yandex.ru</v>
      </c>
      <c r="Q58" s="60" t="str">
        <f>IF(K58="резидент ОРБИ",'База резиденты ОРБИ'!D$28,"")</f>
        <v>644033, г.Омск, ул.Красный Путь, 143, кор.3, кв. 151</v>
      </c>
      <c r="R58" s="46" t="str">
        <f>IF(K58="резидент ОРБИ",'База резиденты ОРБИ'!E$28,"")</f>
        <v>8-909-537-63-31</v>
      </c>
    </row>
    <row r="59" spans="1:18" ht="18.75">
      <c r="A59" s="37">
        <v>347</v>
      </c>
      <c r="C59" s="5" t="s">
        <v>146</v>
      </c>
      <c r="D59" s="5"/>
      <c r="E59" s="69">
        <v>43906</v>
      </c>
      <c r="F59" s="53"/>
      <c r="G59" s="39" t="s">
        <v>150</v>
      </c>
      <c r="H59" s="53"/>
      <c r="I59" s="44" t="s">
        <v>136</v>
      </c>
      <c r="J59" s="53"/>
      <c r="K59" s="47" t="s">
        <v>137</v>
      </c>
      <c r="L59" s="47"/>
      <c r="M59" s="5" t="s">
        <v>144</v>
      </c>
      <c r="N59" s="8" t="s">
        <v>174</v>
      </c>
      <c r="O59" s="16">
        <v>5506174716</v>
      </c>
      <c r="P59" s="60" t="str">
        <f>IF(K59="резидент ОРБИ",'База резиденты ОРБИ'!C$29,"")</f>
        <v>privet@fermastudio.ru</v>
      </c>
      <c r="Q59" s="60" t="str">
        <f>IF(K59="резидент ОРБИ",'База резиденты ОРБИ'!D$29,"")</f>
        <v>644076, Омская область, г.Омск, ул. Юбилейная, д. 5, кв. 88</v>
      </c>
      <c r="R59" s="46" t="str">
        <f>IF(K59="резидент ОРБИ",'База резиденты ОРБИ'!E$29,"")</f>
        <v>8-965-975-58-24</v>
      </c>
    </row>
    <row r="60" spans="1:18" ht="18.75">
      <c r="A60" s="37">
        <v>348</v>
      </c>
      <c r="C60" s="5" t="s">
        <v>146</v>
      </c>
      <c r="D60" s="5"/>
      <c r="E60" s="69">
        <v>43906</v>
      </c>
      <c r="F60" s="53"/>
      <c r="G60" s="39" t="s">
        <v>150</v>
      </c>
      <c r="H60" s="53"/>
      <c r="I60" s="44" t="s">
        <v>136</v>
      </c>
      <c r="J60" s="53"/>
      <c r="K60" s="47" t="s">
        <v>137</v>
      </c>
      <c r="L60" s="47"/>
      <c r="M60" s="5" t="s">
        <v>144</v>
      </c>
      <c r="N60" s="8" t="s">
        <v>175</v>
      </c>
      <c r="O60" s="16">
        <v>5501193257</v>
      </c>
      <c r="P60" s="60" t="str">
        <f>IF(K60="резидент ОРБИ",'База резиденты ОРБИ'!C$30,"")</f>
        <v>omskles@yandex.ru</v>
      </c>
      <c r="Q60" s="60" t="str">
        <f>IF(K60="резидент ОРБИ",'База резиденты ОРБИ'!D$30,"")</f>
        <v>644007,Омская область, г.Омск, ул. Чапаева, д.111, каб. 403</v>
      </c>
      <c r="R60" s="46" t="str">
        <f>IF(K60="резидент ОРБИ",'База резиденты ОРБИ'!E$30,"")</f>
        <v>8-3812-90-46-53</v>
      </c>
    </row>
    <row r="61" spans="1:18" ht="18.75">
      <c r="A61" s="37">
        <v>349</v>
      </c>
      <c r="C61" s="5" t="s">
        <v>146</v>
      </c>
      <c r="D61" s="5"/>
      <c r="E61" s="69">
        <v>43906</v>
      </c>
      <c r="F61" s="53"/>
      <c r="G61" s="39" t="s">
        <v>150</v>
      </c>
      <c r="H61" s="53"/>
      <c r="I61" s="44" t="s">
        <v>136</v>
      </c>
      <c r="J61" s="53"/>
      <c r="K61" s="47" t="s">
        <v>137</v>
      </c>
      <c r="L61" s="47"/>
      <c r="M61" s="5" t="s">
        <v>144</v>
      </c>
      <c r="N61" s="8" t="s">
        <v>176</v>
      </c>
      <c r="O61" s="16">
        <v>5505059434</v>
      </c>
      <c r="P61" s="60" t="str">
        <f>IF(K61="резидент ОРБИ",'База резиденты ОРБИ'!C$31,"")</f>
        <v>coi_stem@mail.ru</v>
      </c>
      <c r="Q61" s="60" t="str">
        <f>IF(K61="резидент ОРБИ",'База резиденты ОРБИ'!D$31,"")</f>
        <v>644025, Омская область, г. Омск, ул. В.Ф.Маргелова, д. 354, кв. 33</v>
      </c>
      <c r="R61" s="46" t="str">
        <f>IF(K61="резидент ОРБИ",'База резиденты ОРБИ'!E$31,"")</f>
        <v>8-3812-90-46-21</v>
      </c>
    </row>
    <row r="62" spans="1:18" ht="18.75">
      <c r="A62" s="37">
        <v>350</v>
      </c>
      <c r="C62" s="5" t="s">
        <v>146</v>
      </c>
      <c r="D62" s="5"/>
      <c r="E62" s="69">
        <v>43906</v>
      </c>
      <c r="F62" s="53"/>
      <c r="G62" s="39" t="s">
        <v>150</v>
      </c>
      <c r="H62" s="53"/>
      <c r="I62" s="44" t="s">
        <v>136</v>
      </c>
      <c r="J62" s="53"/>
      <c r="K62" s="47" t="s">
        <v>137</v>
      </c>
      <c r="L62" s="47"/>
      <c r="M62" s="5" t="s">
        <v>139</v>
      </c>
      <c r="N62" s="8" t="s">
        <v>177</v>
      </c>
      <c r="O62" s="19">
        <v>550149005880</v>
      </c>
      <c r="P62" s="60" t="str">
        <f>IF(K62="резидент ОРБИ",'База резиденты ОРБИ'!C$32,"")</f>
        <v>director@buongiorno.agency</v>
      </c>
      <c r="Q62" s="60" t="str">
        <f>IF(K62="резидент ОРБИ",'База резиденты ОРБИ'!D$32,"")</f>
        <v>644504, Омская обл, Омский район , п.  Пятилетка, ул. Березовая, д. 9</v>
      </c>
      <c r="R62" s="46" t="str">
        <f>IF(K62="резидент ОРБИ",'База резиденты ОРБИ'!E$32,"")</f>
        <v>8-3812-90-46-39</v>
      </c>
    </row>
    <row r="63" spans="1:18" ht="18.75">
      <c r="A63" s="37">
        <v>351</v>
      </c>
      <c r="B63" s="53"/>
      <c r="C63" s="5" t="s">
        <v>146</v>
      </c>
      <c r="D63" s="5"/>
      <c r="E63" s="69">
        <v>43906</v>
      </c>
      <c r="F63" s="53"/>
      <c r="G63" s="39" t="s">
        <v>150</v>
      </c>
      <c r="H63" s="53"/>
      <c r="I63" s="44" t="s">
        <v>136</v>
      </c>
      <c r="J63" s="53"/>
      <c r="K63" s="47" t="s">
        <v>137</v>
      </c>
      <c r="L63" s="38"/>
      <c r="M63" s="39" t="s">
        <v>139</v>
      </c>
      <c r="N63" s="8" t="s">
        <v>182</v>
      </c>
      <c r="O63" s="7">
        <v>552303203418</v>
      </c>
      <c r="P63" s="61" t="s">
        <v>194</v>
      </c>
      <c r="Q63" s="60" t="s">
        <v>195</v>
      </c>
      <c r="R63" s="46" t="s">
        <v>196</v>
      </c>
    </row>
    <row r="64" spans="1:18" ht="37.5">
      <c r="A64" s="37">
        <v>352</v>
      </c>
      <c r="B64" s="53"/>
      <c r="C64" s="39" t="s">
        <v>133</v>
      </c>
      <c r="D64" s="40"/>
      <c r="E64" s="70">
        <v>43909</v>
      </c>
      <c r="F64" s="42"/>
      <c r="G64" s="39" t="s">
        <v>147</v>
      </c>
      <c r="H64" s="43"/>
      <c r="I64" s="44" t="s">
        <v>136</v>
      </c>
      <c r="J64" s="45"/>
      <c r="K64" s="47" t="s">
        <v>137</v>
      </c>
      <c r="L64" s="38"/>
      <c r="M64" s="39" t="s">
        <v>144</v>
      </c>
      <c r="N64" s="63" t="s">
        <v>190</v>
      </c>
      <c r="O64" s="7">
        <v>5506181512</v>
      </c>
      <c r="P64" s="61" t="s">
        <v>191</v>
      </c>
      <c r="Q64" s="60" t="str">
        <f>IF(K64="резидент ОРБИ",'База резиденты ОРБИ'!D$4,"")</f>
        <v>644076, г.Омск, улица Юбилейная, д. 5, кв. 88</v>
      </c>
      <c r="R64" s="46" t="str">
        <f>IF(K64="резидент ОРБИ",'База резиденты ОРБИ'!E$4,"")</f>
        <v>8-3812-90-46-27</v>
      </c>
    </row>
    <row r="65" spans="1:18" ht="37.5">
      <c r="A65" s="37">
        <v>353</v>
      </c>
      <c r="B65" s="53"/>
      <c r="C65" s="5" t="s">
        <v>133</v>
      </c>
      <c r="D65" s="5"/>
      <c r="E65" s="64">
        <v>43909</v>
      </c>
      <c r="F65" s="50"/>
      <c r="G65" s="5" t="s">
        <v>147</v>
      </c>
      <c r="H65" s="43"/>
      <c r="I65" s="44" t="s">
        <v>136</v>
      </c>
      <c r="J65" s="51"/>
      <c r="K65" s="47" t="s">
        <v>137</v>
      </c>
      <c r="L65" s="51" t="s">
        <v>144</v>
      </c>
      <c r="M65" s="5" t="s">
        <v>144</v>
      </c>
      <c r="N65" s="63" t="s">
        <v>145</v>
      </c>
      <c r="O65" s="11">
        <v>5503252035</v>
      </c>
      <c r="P65" s="60" t="str">
        <f>IF(K65="резидент ОРБИ",'База резиденты ОРБИ'!C$5,"")</f>
        <v>Alphafree.company@gmail.com</v>
      </c>
      <c r="Q65" s="60" t="str">
        <f>IF(K65="резидент ОРБИ",'База резиденты ОРБИ'!D$5,"")</f>
        <v>644007, Омская область,  г.Омск, улица  Октябрьская,  дом 127, офис 4</v>
      </c>
      <c r="R65" s="46" t="str">
        <f>IF(K65="резидент ОРБИ",'База резиденты ОРБИ'!E$5,"")</f>
        <v>8-3812-90-46-58</v>
      </c>
    </row>
    <row r="66" spans="1:18" ht="37.5">
      <c r="A66" s="37">
        <v>354</v>
      </c>
      <c r="B66" s="53"/>
      <c r="C66" s="5" t="s">
        <v>133</v>
      </c>
      <c r="D66" s="5"/>
      <c r="E66" s="64">
        <v>43909</v>
      </c>
      <c r="F66" s="50"/>
      <c r="G66" s="5" t="s">
        <v>147</v>
      </c>
      <c r="H66" s="43"/>
      <c r="I66" s="44" t="s">
        <v>136</v>
      </c>
      <c r="J66" s="47"/>
      <c r="K66" s="47" t="s">
        <v>137</v>
      </c>
      <c r="L66" s="51" t="s">
        <v>139</v>
      </c>
      <c r="M66" s="5" t="s">
        <v>144</v>
      </c>
      <c r="N66" s="63" t="s">
        <v>192</v>
      </c>
      <c r="O66" s="7">
        <v>550618584393</v>
      </c>
      <c r="P66" s="61" t="s">
        <v>193</v>
      </c>
      <c r="Q66" s="60" t="str">
        <f>IF(K66="резидент ОРБИ",'База резиденты ОРБИ'!D$6,"")</f>
        <v>644001, г. Омск, ул Масленникова, д.167, кв. 17</v>
      </c>
      <c r="R66" s="46" t="str">
        <f>IF(K66="резидент ОРБИ",'База резиденты ОРБИ'!E$6,"")</f>
        <v>8-3812-90-46-32</v>
      </c>
    </row>
    <row r="67" spans="1:18" ht="37.5">
      <c r="A67" s="37">
        <v>355</v>
      </c>
      <c r="B67" s="53"/>
      <c r="C67" s="5" t="s">
        <v>133</v>
      </c>
      <c r="D67" s="5"/>
      <c r="E67" s="64">
        <v>43909</v>
      </c>
      <c r="F67" s="53"/>
      <c r="G67" s="5" t="s">
        <v>147</v>
      </c>
      <c r="H67" s="53"/>
      <c r="I67" s="44" t="s">
        <v>136</v>
      </c>
      <c r="J67" s="53"/>
      <c r="K67" s="47" t="s">
        <v>137</v>
      </c>
      <c r="L67" s="47"/>
      <c r="M67" s="5" t="s">
        <v>144</v>
      </c>
      <c r="N67" s="63" t="s">
        <v>151</v>
      </c>
      <c r="O67" s="11">
        <v>5528034906</v>
      </c>
      <c r="P67" s="60" t="str">
        <f>IF(K67="резидент ОРБИ",'База резиденты ОРБИ'!C$7,"")</f>
        <v>info@hirtgroup.ru</v>
      </c>
      <c r="Q67" s="60" t="str">
        <f>IF(K67="резидент ОРБИ",'База резиденты ОРБИ'!D$7,"")</f>
        <v>644520, Омская область, район Омский, село Троицкое,  Бульвар Школьный, дом 7, помещение 2</v>
      </c>
      <c r="R67" s="46" t="str">
        <f>IF(K67="резидент ОРБИ",'База резиденты ОРБИ'!E$7,"")</f>
        <v>8-3812-90-46-25</v>
      </c>
    </row>
    <row r="68" spans="1:18" ht="37.5">
      <c r="A68" s="37">
        <v>356</v>
      </c>
      <c r="B68" s="53"/>
      <c r="C68" s="5" t="s">
        <v>133</v>
      </c>
      <c r="D68" s="5"/>
      <c r="E68" s="64">
        <v>43909</v>
      </c>
      <c r="F68" s="53"/>
      <c r="G68" s="5" t="s">
        <v>147</v>
      </c>
      <c r="H68" s="53"/>
      <c r="I68" s="44" t="s">
        <v>136</v>
      </c>
      <c r="J68" s="53"/>
      <c r="K68" s="47" t="s">
        <v>137</v>
      </c>
      <c r="L68" s="47"/>
      <c r="M68" s="5" t="s">
        <v>139</v>
      </c>
      <c r="N68" s="63" t="s">
        <v>153</v>
      </c>
      <c r="O68" s="7">
        <v>550604537040</v>
      </c>
      <c r="P68" s="60" t="str">
        <f>IF(K68="резидент ОРБИ",'База резиденты ОРБИ'!C$8,"")</f>
        <v>KovalevaNV_2017@mail.ru</v>
      </c>
      <c r="Q68" s="60" t="str">
        <f>IF(K68="резидент ОРБИ",'База резиденты ОРБИ'!D$8,"")</f>
        <v>644024, г. Омск,  ул. Жукова, 77, кв.12</v>
      </c>
      <c r="R68" s="46" t="str">
        <f>IF(K68="резидент ОРБИ",'База резиденты ОРБИ'!E$8,"")</f>
        <v>8-3812-90-46-36</v>
      </c>
    </row>
    <row r="69" spans="1:18" ht="37.5">
      <c r="A69" s="37">
        <v>357</v>
      </c>
      <c r="B69" s="53"/>
      <c r="C69" s="5" t="s">
        <v>133</v>
      </c>
      <c r="D69" s="5"/>
      <c r="E69" s="64">
        <v>43909</v>
      </c>
      <c r="F69" s="53"/>
      <c r="G69" s="5" t="s">
        <v>147</v>
      </c>
      <c r="H69" s="53"/>
      <c r="I69" s="44" t="s">
        <v>136</v>
      </c>
      <c r="J69" s="53"/>
      <c r="K69" s="47" t="s">
        <v>137</v>
      </c>
      <c r="L69" s="47"/>
      <c r="M69" s="5" t="s">
        <v>144</v>
      </c>
      <c r="N69" s="63" t="s">
        <v>155</v>
      </c>
      <c r="O69" s="11">
        <v>5501132906</v>
      </c>
      <c r="P69" s="60" t="str">
        <f>IF(K69="резидент ОРБИ",'База резиденты ОРБИ'!C$10,"")</f>
        <v>pkversta@mail.ru</v>
      </c>
      <c r="Q69" s="60" t="str">
        <f>IF(K69="резидент ОРБИ",'База резиденты ОРБИ'!D$10,"")</f>
        <v>644035, Омская область, г.Омск, Проспект Губкина, дом 12 </v>
      </c>
      <c r="R69" s="46" t="str">
        <f>IF(K69="резидент ОРБИ",'База резиденты ОРБИ'!E$10,"")</f>
        <v>8-3812-90-46-22</v>
      </c>
    </row>
    <row r="70" spans="1:18" ht="37.5">
      <c r="A70" s="37">
        <v>358</v>
      </c>
      <c r="B70" s="53"/>
      <c r="C70" s="5" t="s">
        <v>133</v>
      </c>
      <c r="D70" s="5"/>
      <c r="E70" s="64">
        <v>43909</v>
      </c>
      <c r="F70" s="53"/>
      <c r="G70" s="5" t="s">
        <v>147</v>
      </c>
      <c r="H70" s="53"/>
      <c r="I70" s="44" t="s">
        <v>136</v>
      </c>
      <c r="J70" s="53"/>
      <c r="K70" s="47" t="s">
        <v>137</v>
      </c>
      <c r="L70" s="47"/>
      <c r="M70" s="5" t="s">
        <v>139</v>
      </c>
      <c r="N70" s="63" t="s">
        <v>156</v>
      </c>
      <c r="O70" s="7">
        <v>550767944356</v>
      </c>
      <c r="P70" s="60" t="str">
        <f>IF(K70="резидент ОРБИ",'База резиденты ОРБИ'!C$11,"")</f>
        <v>v.kaduchenko@mail.ru</v>
      </c>
      <c r="Q70" s="60" t="str">
        <f>IF(K70="резидент ОРБИ",'База резиденты ОРБИ'!D$11,"")</f>
        <v>г. Омск, ул. Степанца,3 кв.198</v>
      </c>
      <c r="R70" s="46" t="str">
        <f>IF(K70="резидент ОРБИ",'База резиденты ОРБИ'!E$11,"")</f>
        <v>8-3812-90-46-30</v>
      </c>
    </row>
    <row r="71" spans="1:18" ht="37.5">
      <c r="A71" s="37">
        <v>359</v>
      </c>
      <c r="B71" s="53"/>
      <c r="C71" s="5" t="s">
        <v>133</v>
      </c>
      <c r="D71" s="5"/>
      <c r="E71" s="64">
        <v>43909</v>
      </c>
      <c r="F71" s="53"/>
      <c r="G71" s="5" t="s">
        <v>147</v>
      </c>
      <c r="H71" s="53"/>
      <c r="I71" s="44" t="s">
        <v>136</v>
      </c>
      <c r="J71" s="53"/>
      <c r="K71" s="47" t="s">
        <v>137</v>
      </c>
      <c r="L71" s="47"/>
      <c r="M71" s="5" t="s">
        <v>139</v>
      </c>
      <c r="N71" s="63" t="s">
        <v>157</v>
      </c>
      <c r="O71" s="15">
        <v>550613662753</v>
      </c>
      <c r="P71" s="60" t="str">
        <f>IF(K71="резидент ОРБИ",'База резиденты ОРБИ'!C$12,"")</f>
        <v>tatyana.kremniova@yandex.ru</v>
      </c>
      <c r="Q71" s="60" t="str">
        <f>IF(K71="резидент ОРБИ",'База резиденты ОРБИ'!D$12,"")</f>
        <v>644041, г. Омск, ул. Харьковская, д.19, кв.154</v>
      </c>
      <c r="R71" s="46" t="str">
        <f>IF(K71="резидент ОРБИ",'База резиденты ОРБИ'!E$12,"")</f>
        <v>8-3812-90-46-31</v>
      </c>
    </row>
    <row r="72" spans="1:18" ht="37.5">
      <c r="A72" s="37">
        <v>360</v>
      </c>
      <c r="B72" s="53"/>
      <c r="C72" s="5" t="s">
        <v>133</v>
      </c>
      <c r="D72" s="5"/>
      <c r="E72" s="64">
        <v>43909</v>
      </c>
      <c r="F72" s="53"/>
      <c r="G72" s="5" t="s">
        <v>147</v>
      </c>
      <c r="H72" s="53"/>
      <c r="I72" s="44" t="s">
        <v>136</v>
      </c>
      <c r="J72" s="53"/>
      <c r="K72" s="47" t="s">
        <v>137</v>
      </c>
      <c r="L72" s="47"/>
      <c r="M72" s="5" t="s">
        <v>144</v>
      </c>
      <c r="N72" s="63" t="s">
        <v>158</v>
      </c>
      <c r="O72" s="16">
        <v>5504151752</v>
      </c>
      <c r="P72" s="60" t="str">
        <f>IF(K72="резидент ОРБИ",'База резиденты ОРБИ'!C$13,"")</f>
        <v>sergey_nakon@rambler.ru</v>
      </c>
      <c r="Q72" s="60" t="str">
        <f>IF(K72="резидент ОРБИ",'База резиденты ОРБИ'!D$13,"")</f>
        <v>644031, Омская область, г.Омск, ул. Омская, д. 156, кв. 65</v>
      </c>
      <c r="R72" s="46" t="str">
        <f>IF(K72="резидент ОРБИ",'База резиденты ОРБИ'!E$13,"")</f>
        <v>8-3812-90-46-12</v>
      </c>
    </row>
    <row r="73" spans="1:18" ht="37.5">
      <c r="A73" s="37">
        <v>361</v>
      </c>
      <c r="B73" s="53"/>
      <c r="C73" s="5" t="s">
        <v>133</v>
      </c>
      <c r="D73" s="5"/>
      <c r="E73" s="64">
        <v>43909</v>
      </c>
      <c r="F73" s="53"/>
      <c r="G73" s="5" t="s">
        <v>147</v>
      </c>
      <c r="H73" s="53"/>
      <c r="I73" s="44" t="s">
        <v>136</v>
      </c>
      <c r="J73" s="53"/>
      <c r="K73" s="47" t="s">
        <v>137</v>
      </c>
      <c r="L73" s="47"/>
      <c r="M73" s="5" t="s">
        <v>144</v>
      </c>
      <c r="N73" s="63" t="s">
        <v>159</v>
      </c>
      <c r="O73" s="16">
        <v>5501169649</v>
      </c>
      <c r="P73" s="60" t="str">
        <f>IF(K73="резидент ОРБИ",'База резиденты ОРБИ'!C$14,"")</f>
        <v>pogvik@list.ru</v>
      </c>
      <c r="Q73" s="60" t="str">
        <f>IF(K73="резидент ОРБИ",'База резиденты ОРБИ'!D$14,"")</f>
        <v>644008, Омская область, г.Омск,  ул. Физкультурная, д. 8,  кор. Г, кв. 55</v>
      </c>
      <c r="R73" s="46" t="str">
        <f>IF(K73="резидент ОРБИ",'База резиденты ОРБИ'!E$14,"")</f>
        <v>8-3812-90-46-24</v>
      </c>
    </row>
    <row r="74" spans="1:18" ht="37.5">
      <c r="A74" s="37">
        <v>362</v>
      </c>
      <c r="B74" s="53"/>
      <c r="C74" s="5" t="s">
        <v>133</v>
      </c>
      <c r="D74" s="5"/>
      <c r="E74" s="64">
        <v>43909</v>
      </c>
      <c r="F74" s="53"/>
      <c r="G74" s="5" t="s">
        <v>147</v>
      </c>
      <c r="H74" s="53"/>
      <c r="I74" s="44" t="s">
        <v>136</v>
      </c>
      <c r="J74" s="53"/>
      <c r="K74" s="47" t="s">
        <v>137</v>
      </c>
      <c r="L74" s="47"/>
      <c r="M74" s="5" t="s">
        <v>144</v>
      </c>
      <c r="N74" s="63" t="s">
        <v>160</v>
      </c>
      <c r="O74" s="16">
        <v>5505058435</v>
      </c>
      <c r="P74" s="60" t="str">
        <f>IF(K74="резидент ОРБИ",'База резиденты ОРБИ'!C$15,"")</f>
        <v>Push_here@mail.ru</v>
      </c>
      <c r="Q74" s="60" t="str">
        <f>IF(K74="резидент ОРБИ",'База резиденты ОРБИ'!D$15,"")</f>
        <v>644060, Омская область, г. Омск, ул. 5-Я Чередовая, д. 6</v>
      </c>
      <c r="R74" s="46" t="str">
        <f>IF(K74="резидент ОРБИ",'База резиденты ОРБИ'!E$15,"")</f>
        <v>8-3812-90-46-15</v>
      </c>
    </row>
    <row r="75" spans="1:18" ht="37.5">
      <c r="A75" s="37">
        <v>363</v>
      </c>
      <c r="B75" s="53"/>
      <c r="C75" s="5" t="s">
        <v>133</v>
      </c>
      <c r="D75" s="5"/>
      <c r="E75" s="64">
        <v>43909</v>
      </c>
      <c r="F75" s="53"/>
      <c r="G75" s="5" t="s">
        <v>147</v>
      </c>
      <c r="H75" s="53"/>
      <c r="I75" s="44" t="s">
        <v>136</v>
      </c>
      <c r="J75" s="53"/>
      <c r="K75" s="47" t="s">
        <v>137</v>
      </c>
      <c r="L75" s="47"/>
      <c r="M75" s="5" t="s">
        <v>144</v>
      </c>
      <c r="N75" s="63" t="s">
        <v>161</v>
      </c>
      <c r="O75" s="16">
        <v>5503179177</v>
      </c>
      <c r="P75" s="60" t="str">
        <f>IF(K75="резидент ОРБИ",'База резиденты ОРБИ'!C$16,"")</f>
        <v>Spi57@ya.ru</v>
      </c>
      <c r="Q75" s="60" t="str">
        <f>IF(K75="резидент ОРБИ",'База резиденты ОРБИ'!D$16,"")</f>
        <v>644094, Омская область, г.Омск, ул. 3-Я Еленовая, д.  6</v>
      </c>
      <c r="R75" s="46" t="str">
        <f>IF(K75="резидент ОРБИ",'База резиденты ОРБИ'!E$16,"")</f>
        <v>8-913-142-87-87</v>
      </c>
    </row>
    <row r="76" spans="1:18" ht="37.5">
      <c r="A76" s="37">
        <v>364</v>
      </c>
      <c r="B76" s="53"/>
      <c r="C76" s="5" t="s">
        <v>133</v>
      </c>
      <c r="D76" s="5"/>
      <c r="E76" s="64">
        <v>43909</v>
      </c>
      <c r="F76" s="53"/>
      <c r="G76" s="5" t="s">
        <v>147</v>
      </c>
      <c r="H76" s="53"/>
      <c r="I76" s="44" t="s">
        <v>136</v>
      </c>
      <c r="J76" s="53"/>
      <c r="K76" s="47" t="s">
        <v>137</v>
      </c>
      <c r="L76" s="47"/>
      <c r="M76" s="5" t="s">
        <v>144</v>
      </c>
      <c r="N76" s="63" t="s">
        <v>162</v>
      </c>
      <c r="O76" s="17">
        <v>5503176610</v>
      </c>
      <c r="P76" s="60" t="str">
        <f>IF(K76="резидент ОРБИ",'База резиденты ОРБИ'!C$17,"")</f>
        <v>mail@agef.ru</v>
      </c>
      <c r="Q76" s="60" t="str">
        <f>IF(K76="резидент ОРБИ",'База резиденты ОРБИ'!D$17,"")</f>
        <v>644007, Омская область, г.Омск, ул. Октябрьская, д. 159, кв. 105</v>
      </c>
      <c r="R76" s="46" t="str">
        <f>IF(K76="резидент ОРБИ",'База резиденты ОРБИ'!E$17,"")</f>
        <v>8-3812-90-46-42</v>
      </c>
    </row>
    <row r="77" spans="1:18" ht="37.5">
      <c r="A77" s="37">
        <v>365</v>
      </c>
      <c r="B77" s="53"/>
      <c r="C77" s="5" t="s">
        <v>133</v>
      </c>
      <c r="D77" s="5"/>
      <c r="E77" s="64">
        <v>43909</v>
      </c>
      <c r="F77" s="53"/>
      <c r="G77" s="5" t="s">
        <v>147</v>
      </c>
      <c r="H77" s="53"/>
      <c r="I77" s="44" t="s">
        <v>136</v>
      </c>
      <c r="J77" s="53"/>
      <c r="K77" s="47" t="s">
        <v>137</v>
      </c>
      <c r="L77" s="47"/>
      <c r="M77" s="5" t="s">
        <v>139</v>
      </c>
      <c r="N77" s="63" t="s">
        <v>163</v>
      </c>
      <c r="O77" s="18">
        <v>550301006139</v>
      </c>
      <c r="P77" s="60" t="str">
        <f>IF(K77="резидент ОРБИ",'База резиденты ОРБИ'!C$18,"")</f>
        <v>kukinav1961kukinav@gmail.com</v>
      </c>
      <c r="Q77" s="60" t="str">
        <f>IF(K77="резидент ОРБИ",'База резиденты ОРБИ'!D$18,"")</f>
        <v xml:space="preserve">644008, г.Омск, ул. Физкультурная, д.5, кв. 61 </v>
      </c>
      <c r="R77" s="46" t="str">
        <f>IF(K77="резидент ОРБИ",'База резиденты ОРБИ'!E$18,"")</f>
        <v>8-3812-90-46-37</v>
      </c>
    </row>
    <row r="78" spans="1:18" ht="37.5">
      <c r="A78" s="37">
        <v>366</v>
      </c>
      <c r="B78" s="53"/>
      <c r="C78" s="5" t="s">
        <v>133</v>
      </c>
      <c r="D78" s="5"/>
      <c r="E78" s="64">
        <v>43909</v>
      </c>
      <c r="F78" s="53"/>
      <c r="G78" s="5" t="s">
        <v>147</v>
      </c>
      <c r="H78" s="53"/>
      <c r="I78" s="44" t="s">
        <v>136</v>
      </c>
      <c r="J78" s="53"/>
      <c r="K78" s="47" t="s">
        <v>137</v>
      </c>
      <c r="L78" s="47"/>
      <c r="M78" s="5" t="s">
        <v>139</v>
      </c>
      <c r="N78" s="63" t="s">
        <v>164</v>
      </c>
      <c r="O78" s="18">
        <v>551404059141</v>
      </c>
      <c r="P78" s="60" t="str">
        <f>IF(K78="резидент ОРБИ",'База резиденты ОРБИ'!C$19,"")</f>
        <v>kutuzova.m@list.ru</v>
      </c>
      <c r="Q78" s="60" t="str">
        <f>IF(K78="резидент ОРБИ",'База резиденты ОРБИ'!D$19,"")</f>
        <v xml:space="preserve">644043, г. Омск, ул. Волочаевская, д.17ж, кв. 167             </v>
      </c>
      <c r="R78" s="46" t="str">
        <f>IF(K78="резидент ОРБИ",'База резиденты ОРБИ'!E$19,"")</f>
        <v>8-908-793-91-23</v>
      </c>
    </row>
    <row r="79" spans="1:18" ht="37.5">
      <c r="A79" s="37">
        <v>367</v>
      </c>
      <c r="B79" s="53"/>
      <c r="C79" s="5" t="s">
        <v>133</v>
      </c>
      <c r="D79" s="5"/>
      <c r="E79" s="64">
        <v>43909</v>
      </c>
      <c r="F79" s="53"/>
      <c r="G79" s="5" t="s">
        <v>147</v>
      </c>
      <c r="H79" s="53"/>
      <c r="I79" s="44" t="s">
        <v>136</v>
      </c>
      <c r="J79" s="53"/>
      <c r="K79" s="47" t="s">
        <v>137</v>
      </c>
      <c r="L79" s="47"/>
      <c r="M79" s="5" t="s">
        <v>139</v>
      </c>
      <c r="N79" s="63" t="s">
        <v>166</v>
      </c>
      <c r="O79" s="18">
        <v>550616517480</v>
      </c>
      <c r="P79" s="60" t="str">
        <f>IF(K79="резидент ОРБИ",'База резиденты ОРБИ'!C$21,"")</f>
        <v>salofoot@gmail.com</v>
      </c>
      <c r="Q79" s="60" t="str">
        <f>IF(K79="резидент ОРБИ",'База резиденты ОРБИ'!D$21,"")</f>
        <v>644076, г.Омск, ул.75 Гвардейской бригады, д. 18Б, кв.37</v>
      </c>
      <c r="R79" s="46" t="str">
        <f>IF(K79="резидент ОРБИ",'База резиденты ОРБИ'!E$21,"")</f>
        <v>8-3812-90-46-38</v>
      </c>
    </row>
    <row r="80" spans="1:18" ht="37.5">
      <c r="A80" s="37">
        <v>368</v>
      </c>
      <c r="B80" s="53"/>
      <c r="C80" s="5" t="s">
        <v>133</v>
      </c>
      <c r="D80" s="5"/>
      <c r="E80" s="64">
        <v>43909</v>
      </c>
      <c r="F80" s="53"/>
      <c r="G80" s="5" t="s">
        <v>147</v>
      </c>
      <c r="H80" s="53"/>
      <c r="I80" s="44" t="s">
        <v>136</v>
      </c>
      <c r="J80" s="53"/>
      <c r="K80" s="47" t="s">
        <v>137</v>
      </c>
      <c r="L80" s="47"/>
      <c r="M80" s="5" t="s">
        <v>144</v>
      </c>
      <c r="N80" s="63" t="s">
        <v>167</v>
      </c>
      <c r="O80" s="16">
        <v>5503182645</v>
      </c>
      <c r="P80" s="60" t="str">
        <f>IF(K80="резидент ОРБИ",'База резиденты ОРБИ'!C$22,"")</f>
        <v>chubatovanv@yandex.ru</v>
      </c>
      <c r="Q80" s="60" t="str">
        <f>IF(K80="резидент ОРБИ",'База резиденты ОРБИ'!D$22,"")</f>
        <v>644013, Омская область, г. Омск, ул. Краснознаменная,д. 25, кор.1, кв. 74</v>
      </c>
      <c r="R80" s="46" t="str">
        <f>IF(K80="резидент ОРБИ",'База резиденты ОРБИ'!E$22,"")</f>
        <v>8-3812-90-46-16</v>
      </c>
    </row>
    <row r="81" spans="1:18" ht="37.5">
      <c r="A81" s="37">
        <v>369</v>
      </c>
      <c r="B81" s="53"/>
      <c r="C81" s="5" t="s">
        <v>133</v>
      </c>
      <c r="D81" s="5"/>
      <c r="E81" s="64">
        <v>43909</v>
      </c>
      <c r="F81" s="53"/>
      <c r="G81" s="5" t="s">
        <v>147</v>
      </c>
      <c r="H81" s="53"/>
      <c r="I81" s="44" t="s">
        <v>136</v>
      </c>
      <c r="J81" s="53"/>
      <c r="K81" s="47" t="s">
        <v>137</v>
      </c>
      <c r="L81" s="47"/>
      <c r="M81" s="5" t="s">
        <v>144</v>
      </c>
      <c r="N81" s="63" t="s">
        <v>168</v>
      </c>
      <c r="O81" s="18">
        <v>5503183536</v>
      </c>
      <c r="P81" s="60" t="str">
        <f>IF(K81="резидент ОРБИ",'База резиденты ОРБИ'!C$23,"")</f>
        <v>pugovka55@list.ru</v>
      </c>
      <c r="Q81" s="60" t="str">
        <f>IF(K81="резидент ОРБИ",'База резиденты ОРБИ'!D$23,"")</f>
        <v>644043, Омская область, г.Омск, ул. Волочаевская, д. 17Ж, кв. 167</v>
      </c>
      <c r="R81" s="46" t="str">
        <f>IF(K81="резидент ОРБИ",'База резиденты ОРБИ'!E$23,"")</f>
        <v>8-3812-90-46-34</v>
      </c>
    </row>
    <row r="82" spans="1:18" ht="37.5">
      <c r="A82" s="37">
        <v>370</v>
      </c>
      <c r="B82" s="53"/>
      <c r="C82" s="5" t="s">
        <v>133</v>
      </c>
      <c r="D82" s="5"/>
      <c r="E82" s="64">
        <v>43909</v>
      </c>
      <c r="F82" s="53"/>
      <c r="G82" s="5" t="s">
        <v>147</v>
      </c>
      <c r="H82" s="53"/>
      <c r="I82" s="44" t="s">
        <v>136</v>
      </c>
      <c r="J82" s="53"/>
      <c r="K82" s="47" t="s">
        <v>137</v>
      </c>
      <c r="L82" s="47"/>
      <c r="M82" s="5" t="s">
        <v>144</v>
      </c>
      <c r="N82" s="63" t="s">
        <v>169</v>
      </c>
      <c r="O82" s="18">
        <v>5503182878</v>
      </c>
      <c r="P82" s="60" t="str">
        <f>IF(K82="резидент ОРБИ",'База резиденты ОРБИ'!C$24,"")</f>
        <v>office@sibtmk.ru</v>
      </c>
      <c r="Q82" s="60" t="str">
        <f>IF(K82="резидент ОРБИ",'База резиденты ОРБИ'!D$24,"")</f>
        <v>644007, Омская область, г. Омск, ул. Чапаева, д. 111, каб. 2А</v>
      </c>
      <c r="R82" s="46" t="str">
        <f>IF(K82="резидент ОРБИ",'База резиденты ОРБИ'!E$24,"")</f>
        <v>8-923-699-45-54</v>
      </c>
    </row>
    <row r="83" spans="1:18" ht="37.5">
      <c r="A83" s="37">
        <v>371</v>
      </c>
      <c r="B83" s="53"/>
      <c r="C83" s="5" t="s">
        <v>133</v>
      </c>
      <c r="D83" s="5"/>
      <c r="E83" s="64">
        <v>43909</v>
      </c>
      <c r="F83" s="53"/>
      <c r="G83" s="5" t="s">
        <v>147</v>
      </c>
      <c r="H83" s="53"/>
      <c r="I83" s="44" t="s">
        <v>136</v>
      </c>
      <c r="J83" s="53"/>
      <c r="K83" s="47" t="s">
        <v>137</v>
      </c>
      <c r="L83" s="47"/>
      <c r="M83" s="5" t="s">
        <v>144</v>
      </c>
      <c r="N83" s="63" t="s">
        <v>170</v>
      </c>
      <c r="O83" s="16">
        <v>5501192535</v>
      </c>
      <c r="P83" s="60" t="str">
        <f>IF(K83="резидент ОРБИ",'База резиденты ОРБИ'!C$25,"")</f>
        <v>novizna2018@inbox.ru</v>
      </c>
      <c r="Q83" s="60" t="str">
        <f>IF(K83="резидент ОРБИ",'База резиденты ОРБИ'!D$25,"")</f>
        <v>644090, Омская область, г.Омск, ул. Заозерная, д. 27, кв. 50</v>
      </c>
      <c r="R83" s="46" t="str">
        <f>IF(K83="резидент ОРБИ",'База резиденты ОРБИ'!E$25,"")</f>
        <v>8-3812-90-46-35</v>
      </c>
    </row>
    <row r="84" spans="1:18" ht="37.5">
      <c r="A84" s="37">
        <v>372</v>
      </c>
      <c r="B84" s="53"/>
      <c r="C84" s="5" t="s">
        <v>133</v>
      </c>
      <c r="D84" s="5"/>
      <c r="E84" s="64">
        <v>43909</v>
      </c>
      <c r="F84" s="53"/>
      <c r="G84" s="5" t="s">
        <v>147</v>
      </c>
      <c r="H84" s="53"/>
      <c r="I84" s="44" t="s">
        <v>136</v>
      </c>
      <c r="J84" s="53"/>
      <c r="K84" s="47" t="s">
        <v>137</v>
      </c>
      <c r="L84" s="47"/>
      <c r="M84" s="5" t="s">
        <v>144</v>
      </c>
      <c r="N84" s="63" t="s">
        <v>171</v>
      </c>
      <c r="O84" s="16">
        <v>5507265518</v>
      </c>
      <c r="P84" s="60" t="str">
        <f>IF(K84="резидент ОРБИ",'База резиденты ОРБИ'!C$26,"")</f>
        <v>ups@accutec.ru</v>
      </c>
      <c r="Q84" s="60" t="str">
        <f>IF(K84="резидент ОРБИ",'База резиденты ОРБИ'!D$26,"")</f>
        <v>644123, Омская область,  г.Омск,  ул. Крупской, д. 19, кор. 1, кв. 165</v>
      </c>
      <c r="R84" s="46" t="str">
        <f>IF(K84="резидент ОРБИ",'База резиденты ОРБИ'!E$26,"")</f>
        <v>8-3812-90-46-14</v>
      </c>
    </row>
    <row r="85" spans="1:18" ht="37.5">
      <c r="A85" s="37">
        <v>373</v>
      </c>
      <c r="B85" s="53"/>
      <c r="C85" s="5" t="s">
        <v>133</v>
      </c>
      <c r="D85" s="5"/>
      <c r="E85" s="64">
        <v>43909</v>
      </c>
      <c r="F85" s="53"/>
      <c r="G85" s="5" t="s">
        <v>147</v>
      </c>
      <c r="H85" s="53"/>
      <c r="I85" s="44" t="s">
        <v>136</v>
      </c>
      <c r="J85" s="53"/>
      <c r="K85" s="47" t="s">
        <v>137</v>
      </c>
      <c r="L85" s="47"/>
      <c r="M85" s="5" t="s">
        <v>139</v>
      </c>
      <c r="N85" s="63" t="s">
        <v>172</v>
      </c>
      <c r="O85" s="18">
        <v>551702356502</v>
      </c>
      <c r="P85" s="60" t="str">
        <f>IF(K85="резидент ОРБИ",'База резиденты ОРБИ'!C$27,"")</f>
        <v>lexkertis@gmail.com</v>
      </c>
      <c r="Q85" s="60" t="str">
        <f>IF(K85="резидент ОРБИ",'База резиденты ОРБИ'!D$27,"")</f>
        <v>646984, Омская область, Кормиловский район, село Некрасовка, ул Советская, д.28</v>
      </c>
      <c r="R85" s="46" t="str">
        <f>IF(K85="резидент ОРБИ",'База резиденты ОРБИ'!E$27,"")</f>
        <v>8-3812-90-46-29</v>
      </c>
    </row>
    <row r="86" spans="1:18" ht="37.5">
      <c r="A86" s="37">
        <v>374</v>
      </c>
      <c r="B86" s="53"/>
      <c r="C86" s="5" t="s">
        <v>133</v>
      </c>
      <c r="D86" s="5"/>
      <c r="E86" s="64">
        <v>43909</v>
      </c>
      <c r="F86" s="53"/>
      <c r="G86" s="5" t="s">
        <v>147</v>
      </c>
      <c r="H86" s="53"/>
      <c r="I86" s="44" t="s">
        <v>136</v>
      </c>
      <c r="J86" s="53"/>
      <c r="K86" s="47" t="s">
        <v>137</v>
      </c>
      <c r="L86" s="47"/>
      <c r="M86" s="5" t="s">
        <v>139</v>
      </c>
      <c r="N86" s="63" t="s">
        <v>173</v>
      </c>
      <c r="O86" s="18">
        <v>550308874222</v>
      </c>
      <c r="P86" s="60" t="str">
        <f>IF(K86="резидент ОРБИ",'База резиденты ОРБИ'!C$28,"")</f>
        <v>den-as@yandex.ru</v>
      </c>
      <c r="Q86" s="60" t="str">
        <f>IF(K86="резидент ОРБИ",'База резиденты ОРБИ'!D$28,"")</f>
        <v>644033, г.Омск, ул.Красный Путь, 143, кор.3, кв. 151</v>
      </c>
      <c r="R86" s="46" t="str">
        <f>IF(K86="резидент ОРБИ",'База резиденты ОРБИ'!E$28,"")</f>
        <v>8-909-537-63-31</v>
      </c>
    </row>
    <row r="87" spans="1:18" ht="37.5">
      <c r="A87" s="37">
        <v>375</v>
      </c>
      <c r="B87" s="53"/>
      <c r="C87" s="5" t="s">
        <v>133</v>
      </c>
      <c r="D87" s="5"/>
      <c r="E87" s="64">
        <v>43909</v>
      </c>
      <c r="F87" s="53"/>
      <c r="G87" s="5" t="s">
        <v>147</v>
      </c>
      <c r="H87" s="53"/>
      <c r="I87" s="44" t="s">
        <v>136</v>
      </c>
      <c r="J87" s="53"/>
      <c r="K87" s="47" t="s">
        <v>137</v>
      </c>
      <c r="L87" s="47"/>
      <c r="M87" s="5" t="s">
        <v>144</v>
      </c>
      <c r="N87" s="63" t="s">
        <v>174</v>
      </c>
      <c r="O87" s="16">
        <v>5506174716</v>
      </c>
      <c r="P87" s="60" t="str">
        <f>IF(K87="резидент ОРБИ",'База резиденты ОРБИ'!C$29,"")</f>
        <v>privet@fermastudio.ru</v>
      </c>
      <c r="Q87" s="60" t="str">
        <f>IF(K87="резидент ОРБИ",'База резиденты ОРБИ'!D$29,"")</f>
        <v>644076, Омская область, г.Омск, ул. Юбилейная, д. 5, кв. 88</v>
      </c>
      <c r="R87" s="46" t="str">
        <f>IF(K87="резидент ОРБИ",'База резиденты ОРБИ'!E$29,"")</f>
        <v>8-965-975-58-24</v>
      </c>
    </row>
    <row r="88" spans="1:18" ht="37.5">
      <c r="A88" s="37">
        <v>376</v>
      </c>
      <c r="B88" s="53"/>
      <c r="C88" s="5" t="s">
        <v>133</v>
      </c>
      <c r="D88" s="5"/>
      <c r="E88" s="64">
        <v>43909</v>
      </c>
      <c r="F88" s="53"/>
      <c r="G88" s="5" t="s">
        <v>147</v>
      </c>
      <c r="H88" s="53"/>
      <c r="I88" s="44" t="s">
        <v>136</v>
      </c>
      <c r="J88" s="53"/>
      <c r="K88" s="47" t="s">
        <v>137</v>
      </c>
      <c r="L88" s="47"/>
      <c r="M88" s="5" t="s">
        <v>144</v>
      </c>
      <c r="N88" s="63" t="s">
        <v>175</v>
      </c>
      <c r="O88" s="16">
        <v>5501193257</v>
      </c>
      <c r="P88" s="60" t="str">
        <f>IF(K88="резидент ОРБИ",'База резиденты ОРБИ'!C$30,"")</f>
        <v>omskles@yandex.ru</v>
      </c>
      <c r="Q88" s="60" t="str">
        <f>IF(K88="резидент ОРБИ",'База резиденты ОРБИ'!D$30,"")</f>
        <v>644007,Омская область, г.Омск, ул. Чапаева, д.111, каб. 403</v>
      </c>
      <c r="R88" s="46" t="str">
        <f>IF(K88="резидент ОРБИ",'База резиденты ОРБИ'!E$30,"")</f>
        <v>8-3812-90-46-53</v>
      </c>
    </row>
    <row r="89" spans="1:18" ht="37.5">
      <c r="A89" s="37">
        <v>377</v>
      </c>
      <c r="B89" s="53"/>
      <c r="C89" s="5" t="s">
        <v>133</v>
      </c>
      <c r="D89" s="5"/>
      <c r="E89" s="64">
        <v>43909</v>
      </c>
      <c r="F89" s="53"/>
      <c r="G89" s="5" t="s">
        <v>147</v>
      </c>
      <c r="H89" s="53"/>
      <c r="I89" s="44" t="s">
        <v>136</v>
      </c>
      <c r="J89" s="53"/>
      <c r="K89" s="47" t="s">
        <v>137</v>
      </c>
      <c r="L89" s="47"/>
      <c r="M89" s="5" t="s">
        <v>144</v>
      </c>
      <c r="N89" s="63" t="s">
        <v>176</v>
      </c>
      <c r="O89" s="16">
        <v>5505059434</v>
      </c>
      <c r="P89" s="60" t="str">
        <f>IF(K89="резидент ОРБИ",'База резиденты ОРБИ'!C$31,"")</f>
        <v>coi_stem@mail.ru</v>
      </c>
      <c r="Q89" s="60" t="str">
        <f>IF(K89="резидент ОРБИ",'База резиденты ОРБИ'!D$31,"")</f>
        <v>644025, Омская область, г. Омск, ул. В.Ф.Маргелова, д. 354, кв. 33</v>
      </c>
      <c r="R89" s="46" t="str">
        <f>IF(K89="резидент ОРБИ",'База резиденты ОРБИ'!E$31,"")</f>
        <v>8-3812-90-46-21</v>
      </c>
    </row>
    <row r="90" spans="1:18" ht="37.5">
      <c r="A90" s="37">
        <v>378</v>
      </c>
      <c r="B90" s="53"/>
      <c r="C90" s="5" t="s">
        <v>133</v>
      </c>
      <c r="D90" s="5"/>
      <c r="E90" s="64">
        <v>43909</v>
      </c>
      <c r="F90" s="53"/>
      <c r="G90" s="5" t="s">
        <v>147</v>
      </c>
      <c r="H90" s="53"/>
      <c r="I90" s="44" t="s">
        <v>136</v>
      </c>
      <c r="J90" s="53"/>
      <c r="K90" s="47" t="s">
        <v>137</v>
      </c>
      <c r="L90" s="47"/>
      <c r="M90" s="5" t="s">
        <v>139</v>
      </c>
      <c r="N90" s="63" t="s">
        <v>177</v>
      </c>
      <c r="O90" s="19">
        <v>550149005880</v>
      </c>
      <c r="P90" s="60" t="str">
        <f>IF(K90="резидент ОРБИ",'База резиденты ОРБИ'!C$32,"")</f>
        <v>director@buongiorno.agency</v>
      </c>
      <c r="Q90" s="60" t="str">
        <f>IF(K90="резидент ОРБИ",'База резиденты ОРБИ'!D$32,"")</f>
        <v>644504, Омская обл, Омский район , п.  Пятилетка, ул. Березовая, д. 9</v>
      </c>
      <c r="R90" s="46" t="str">
        <f>IF(K90="резидент ОРБИ",'База резиденты ОРБИ'!E$32,"")</f>
        <v>8-3812-90-46-39</v>
      </c>
    </row>
    <row r="91" spans="1:18" ht="37.5">
      <c r="A91" s="37">
        <v>379</v>
      </c>
      <c r="B91" s="53"/>
      <c r="C91" s="39" t="s">
        <v>133</v>
      </c>
      <c r="D91" s="5"/>
      <c r="E91" s="64">
        <v>43909</v>
      </c>
      <c r="F91" s="53"/>
      <c r="G91" s="39" t="s">
        <v>147</v>
      </c>
      <c r="H91" s="43"/>
      <c r="I91" s="44" t="s">
        <v>136</v>
      </c>
      <c r="J91" s="45"/>
      <c r="K91" s="47" t="s">
        <v>137</v>
      </c>
      <c r="L91" s="38"/>
      <c r="M91" s="39" t="s">
        <v>139</v>
      </c>
      <c r="N91" s="63" t="s">
        <v>182</v>
      </c>
      <c r="O91" s="7">
        <v>552303203418</v>
      </c>
      <c r="P91" s="61" t="s">
        <v>194</v>
      </c>
      <c r="Q91" s="60" t="s">
        <v>195</v>
      </c>
      <c r="R91" s="46" t="s">
        <v>196</v>
      </c>
    </row>
    <row r="92" spans="1:18" ht="18.75">
      <c r="A92" s="37">
        <v>380</v>
      </c>
      <c r="B92" s="53"/>
      <c r="C92" s="39" t="s">
        <v>146</v>
      </c>
      <c r="D92" s="40"/>
      <c r="E92" s="70">
        <v>43909</v>
      </c>
      <c r="F92" s="42"/>
      <c r="G92" s="39" t="s">
        <v>150</v>
      </c>
      <c r="H92" s="43" t="s">
        <v>136</v>
      </c>
      <c r="I92" s="44" t="s">
        <v>136</v>
      </c>
      <c r="J92" s="45" t="s">
        <v>137</v>
      </c>
      <c r="K92" s="47" t="s">
        <v>137</v>
      </c>
      <c r="L92" s="38"/>
      <c r="M92" s="39" t="s">
        <v>144</v>
      </c>
      <c r="N92" s="8" t="s">
        <v>190</v>
      </c>
      <c r="O92" s="7">
        <v>5506181512</v>
      </c>
      <c r="P92" s="61" t="s">
        <v>191</v>
      </c>
      <c r="Q92" s="60" t="str">
        <f>IF(K92="резидент ОРБИ",'База резиденты ОРБИ'!D$4,"")</f>
        <v>644076, г.Омск, улица Юбилейная, д. 5, кв. 88</v>
      </c>
      <c r="R92" s="46" t="str">
        <f>IF(K92="резидент ОРБИ",'База резиденты ОРБИ'!E$4,"")</f>
        <v>8-3812-90-46-27</v>
      </c>
    </row>
    <row r="93" spans="1:18" ht="18.75">
      <c r="A93" s="37">
        <v>381</v>
      </c>
      <c r="B93" s="53"/>
      <c r="C93" s="5" t="s">
        <v>146</v>
      </c>
      <c r="D93" s="5"/>
      <c r="E93" s="64">
        <v>43909</v>
      </c>
      <c r="F93" s="50"/>
      <c r="G93" s="39" t="s">
        <v>150</v>
      </c>
      <c r="H93" s="43" t="s">
        <v>142</v>
      </c>
      <c r="I93" s="44" t="s">
        <v>136</v>
      </c>
      <c r="J93" s="51" t="s">
        <v>143</v>
      </c>
      <c r="K93" s="47" t="s">
        <v>137</v>
      </c>
      <c r="L93" s="51" t="s">
        <v>144</v>
      </c>
      <c r="M93" s="5" t="s">
        <v>144</v>
      </c>
      <c r="N93" s="8" t="s">
        <v>145</v>
      </c>
      <c r="O93" s="11">
        <v>5503252035</v>
      </c>
      <c r="P93" s="60" t="str">
        <f>IF(K93="резидент ОРБИ",'База резиденты ОРБИ'!C$5,"")</f>
        <v>Alphafree.company@gmail.com</v>
      </c>
      <c r="Q93" s="60" t="str">
        <f>IF(K93="резидент ОРБИ",'База резиденты ОРБИ'!D$5,"")</f>
        <v>644007, Омская область,  г.Омск, улица  Октябрьская,  дом 127, офис 4</v>
      </c>
      <c r="R93" s="46" t="str">
        <f>IF(K93="резидент ОРБИ",'База резиденты ОРБИ'!E$5,"")</f>
        <v>8-3812-90-46-58</v>
      </c>
    </row>
    <row r="94" spans="1:18" ht="18.75">
      <c r="A94" s="37">
        <v>382</v>
      </c>
      <c r="B94" s="53"/>
      <c r="C94" s="5" t="s">
        <v>146</v>
      </c>
      <c r="D94" s="5"/>
      <c r="E94" s="64">
        <v>43909</v>
      </c>
      <c r="F94" s="50"/>
      <c r="G94" s="39" t="s">
        <v>150</v>
      </c>
      <c r="H94" s="43" t="s">
        <v>148</v>
      </c>
      <c r="I94" s="44" t="s">
        <v>136</v>
      </c>
      <c r="J94" s="51" t="s">
        <v>186</v>
      </c>
      <c r="K94" s="47" t="s">
        <v>137</v>
      </c>
      <c r="L94" s="51" t="s">
        <v>139</v>
      </c>
      <c r="M94" s="5" t="s">
        <v>144</v>
      </c>
      <c r="N94" s="8" t="s">
        <v>192</v>
      </c>
      <c r="O94" s="7">
        <v>550618584393</v>
      </c>
      <c r="P94" s="61" t="s">
        <v>193</v>
      </c>
      <c r="Q94" s="60" t="str">
        <f>IF(K94="резидент ОРБИ",'База резиденты ОРБИ'!D$6,"")</f>
        <v>644001, г. Омск, ул Масленникова, д.167, кв. 17</v>
      </c>
      <c r="R94" s="46" t="str">
        <f>IF(K94="резидент ОРБИ",'База резиденты ОРБИ'!E$6,"")</f>
        <v>8-3812-90-46-32</v>
      </c>
    </row>
    <row r="95" spans="1:18" ht="18.75">
      <c r="A95" s="37">
        <v>383</v>
      </c>
      <c r="B95" s="53"/>
      <c r="C95" s="5" t="s">
        <v>146</v>
      </c>
      <c r="D95" s="5"/>
      <c r="E95" s="64">
        <v>43909</v>
      </c>
      <c r="F95" s="53"/>
      <c r="G95" s="39" t="s">
        <v>150</v>
      </c>
      <c r="H95" s="47"/>
      <c r="I95" s="44" t="s">
        <v>136</v>
      </c>
      <c r="J95" s="47"/>
      <c r="K95" s="47" t="s">
        <v>137</v>
      </c>
      <c r="L95" s="47"/>
      <c r="M95" s="5" t="s">
        <v>144</v>
      </c>
      <c r="N95" s="8" t="s">
        <v>151</v>
      </c>
      <c r="O95" s="11">
        <v>5528034906</v>
      </c>
      <c r="P95" s="60" t="str">
        <f>IF(K95="резидент ОРБИ",'База резиденты ОРБИ'!C$7,"")</f>
        <v>info@hirtgroup.ru</v>
      </c>
      <c r="Q95" s="60" t="str">
        <f>IF(K95="резидент ОРБИ",'База резиденты ОРБИ'!D$7,"")</f>
        <v>644520, Омская область, район Омский, село Троицкое,  Бульвар Школьный, дом 7, помещение 2</v>
      </c>
      <c r="R95" s="46" t="str">
        <f>IF(K95="резидент ОРБИ",'База резиденты ОРБИ'!E$7,"")</f>
        <v>8-3812-90-46-25</v>
      </c>
    </row>
    <row r="96" spans="1:18" ht="18.75">
      <c r="A96" s="37">
        <v>384</v>
      </c>
      <c r="B96" s="53"/>
      <c r="C96" s="5" t="s">
        <v>146</v>
      </c>
      <c r="D96" s="5"/>
      <c r="E96" s="64">
        <v>43909</v>
      </c>
      <c r="F96" s="53"/>
      <c r="G96" s="39" t="s">
        <v>150</v>
      </c>
      <c r="H96" s="47"/>
      <c r="I96" s="44" t="s">
        <v>136</v>
      </c>
      <c r="J96" s="47"/>
      <c r="K96" s="47" t="s">
        <v>137</v>
      </c>
      <c r="L96" s="47"/>
      <c r="M96" s="5" t="s">
        <v>139</v>
      </c>
      <c r="N96" s="8" t="s">
        <v>153</v>
      </c>
      <c r="O96" s="7">
        <v>550604537040</v>
      </c>
      <c r="P96" s="60" t="str">
        <f>IF(K96="резидент ОРБИ",'База резиденты ОРБИ'!C$8,"")</f>
        <v>KovalevaNV_2017@mail.ru</v>
      </c>
      <c r="Q96" s="60" t="str">
        <f>IF(K96="резидент ОРБИ",'База резиденты ОРБИ'!D$8,"")</f>
        <v>644024, г. Омск,  ул. Жукова, 77, кв.12</v>
      </c>
      <c r="R96" s="46" t="str">
        <f>IF(K96="резидент ОРБИ",'База резиденты ОРБИ'!E$8,"")</f>
        <v>8-3812-90-46-36</v>
      </c>
    </row>
    <row r="97" spans="1:18" ht="18.75">
      <c r="A97" s="37">
        <v>385</v>
      </c>
      <c r="B97" s="53"/>
      <c r="C97" s="5" t="s">
        <v>146</v>
      </c>
      <c r="D97" s="5"/>
      <c r="E97" s="64">
        <v>43909</v>
      </c>
      <c r="F97" s="53"/>
      <c r="G97" s="39" t="s">
        <v>150</v>
      </c>
      <c r="H97" s="47"/>
      <c r="I97" s="44" t="s">
        <v>136</v>
      </c>
      <c r="J97" s="47"/>
      <c r="K97" s="47" t="s">
        <v>137</v>
      </c>
      <c r="L97" s="47"/>
      <c r="M97" s="5" t="s">
        <v>144</v>
      </c>
      <c r="N97" s="8" t="s">
        <v>155</v>
      </c>
      <c r="O97" s="11">
        <v>5501132906</v>
      </c>
      <c r="P97" s="60" t="str">
        <f>IF(K97="резидент ОРБИ",'База резиденты ОРБИ'!C$10,"")</f>
        <v>pkversta@mail.ru</v>
      </c>
      <c r="Q97" s="60" t="str">
        <f>IF(K97="резидент ОРБИ",'База резиденты ОРБИ'!D$10,"")</f>
        <v>644035, Омская область, г.Омск, Проспект Губкина, дом 12 </v>
      </c>
      <c r="R97" s="46" t="str">
        <f>IF(K97="резидент ОРБИ",'База резиденты ОРБИ'!E$10,"")</f>
        <v>8-3812-90-46-22</v>
      </c>
    </row>
    <row r="98" spans="1:18" ht="18.75">
      <c r="A98" s="37">
        <v>386</v>
      </c>
      <c r="B98" s="53"/>
      <c r="C98" s="5" t="s">
        <v>146</v>
      </c>
      <c r="D98" s="5"/>
      <c r="E98" s="64">
        <v>43909</v>
      </c>
      <c r="F98" s="53"/>
      <c r="G98" s="39" t="s">
        <v>150</v>
      </c>
      <c r="H98" s="47"/>
      <c r="I98" s="44" t="s">
        <v>136</v>
      </c>
      <c r="J98" s="47"/>
      <c r="K98" s="47" t="s">
        <v>137</v>
      </c>
      <c r="L98" s="47"/>
      <c r="M98" s="5" t="s">
        <v>139</v>
      </c>
      <c r="N98" s="8" t="s">
        <v>156</v>
      </c>
      <c r="O98" s="7">
        <v>550767944356</v>
      </c>
      <c r="P98" s="60" t="str">
        <f>IF(K98="резидент ОРБИ",'База резиденты ОРБИ'!C$11,"")</f>
        <v>v.kaduchenko@mail.ru</v>
      </c>
      <c r="Q98" s="60" t="str">
        <f>IF(K98="резидент ОРБИ",'База резиденты ОРБИ'!D$11,"")</f>
        <v>г. Омск, ул. Степанца,3 кв.198</v>
      </c>
      <c r="R98" s="46" t="str">
        <f>IF(K98="резидент ОРБИ",'База резиденты ОРБИ'!E$11,"")</f>
        <v>8-3812-90-46-30</v>
      </c>
    </row>
    <row r="99" spans="1:18" ht="18.75">
      <c r="A99" s="37">
        <v>387</v>
      </c>
      <c r="B99" s="53"/>
      <c r="C99" s="5" t="s">
        <v>146</v>
      </c>
      <c r="D99" s="5"/>
      <c r="E99" s="64">
        <v>43909</v>
      </c>
      <c r="F99" s="53"/>
      <c r="G99" s="39" t="s">
        <v>150</v>
      </c>
      <c r="H99" s="47"/>
      <c r="I99" s="44" t="s">
        <v>136</v>
      </c>
      <c r="J99" s="47"/>
      <c r="K99" s="47" t="s">
        <v>137</v>
      </c>
      <c r="L99" s="47"/>
      <c r="M99" s="5" t="s">
        <v>139</v>
      </c>
      <c r="N99" s="8" t="s">
        <v>157</v>
      </c>
      <c r="O99" s="15">
        <v>550613662753</v>
      </c>
      <c r="P99" s="60" t="str">
        <f>IF(K99="резидент ОРБИ",'База резиденты ОРБИ'!C$12,"")</f>
        <v>tatyana.kremniova@yandex.ru</v>
      </c>
      <c r="Q99" s="60" t="str">
        <f>IF(K99="резидент ОРБИ",'База резиденты ОРБИ'!D$12,"")</f>
        <v>644041, г. Омск, ул. Харьковская, д.19, кв.154</v>
      </c>
      <c r="R99" s="46" t="str">
        <f>IF(K99="резидент ОРБИ",'База резиденты ОРБИ'!E$12,"")</f>
        <v>8-3812-90-46-31</v>
      </c>
    </row>
    <row r="100" spans="1:18" ht="18.75">
      <c r="A100" s="37">
        <v>388</v>
      </c>
      <c r="B100" s="53"/>
      <c r="C100" s="5" t="s">
        <v>146</v>
      </c>
      <c r="D100" s="5"/>
      <c r="E100" s="64">
        <v>43909</v>
      </c>
      <c r="F100" s="53"/>
      <c r="G100" s="39" t="s">
        <v>150</v>
      </c>
      <c r="H100" s="53"/>
      <c r="I100" s="44" t="s">
        <v>136</v>
      </c>
      <c r="J100" s="53"/>
      <c r="K100" s="47" t="s">
        <v>137</v>
      </c>
      <c r="L100" s="47"/>
      <c r="M100" s="5" t="s">
        <v>144</v>
      </c>
      <c r="N100" s="8" t="s">
        <v>158</v>
      </c>
      <c r="O100" s="16">
        <v>5504151752</v>
      </c>
      <c r="P100" s="60" t="str">
        <f>IF(K100="резидент ОРБИ",'База резиденты ОРБИ'!C$13,"")</f>
        <v>sergey_nakon@rambler.ru</v>
      </c>
      <c r="Q100" s="60" t="str">
        <f>IF(K100="резидент ОРБИ",'База резиденты ОРБИ'!D$13,"")</f>
        <v>644031, Омская область, г.Омск, ул. Омская, д. 156, кв. 65</v>
      </c>
      <c r="R100" s="46" t="str">
        <f>IF(K100="резидент ОРБИ",'База резиденты ОРБИ'!E$13,"")</f>
        <v>8-3812-90-46-12</v>
      </c>
    </row>
    <row r="101" spans="1:18" ht="18.75">
      <c r="A101" s="37">
        <v>389</v>
      </c>
      <c r="B101" s="53"/>
      <c r="C101" s="5" t="s">
        <v>146</v>
      </c>
      <c r="D101" s="5"/>
      <c r="E101" s="64">
        <v>43909</v>
      </c>
      <c r="F101" s="53"/>
      <c r="G101" s="39" t="s">
        <v>150</v>
      </c>
      <c r="H101" s="53"/>
      <c r="I101" s="44" t="s">
        <v>136</v>
      </c>
      <c r="J101" s="53"/>
      <c r="K101" s="47" t="s">
        <v>137</v>
      </c>
      <c r="L101" s="47"/>
      <c r="M101" s="5" t="s">
        <v>144</v>
      </c>
      <c r="N101" s="8" t="s">
        <v>159</v>
      </c>
      <c r="O101" s="16">
        <v>5501169649</v>
      </c>
      <c r="P101" s="60" t="str">
        <f>IF(K101="резидент ОРБИ",'База резиденты ОРБИ'!C$14,"")</f>
        <v>pogvik@list.ru</v>
      </c>
      <c r="Q101" s="60" t="str">
        <f>IF(K101="резидент ОРБИ",'База резиденты ОРБИ'!D$14,"")</f>
        <v>644008, Омская область, г.Омск,  ул. Физкультурная, д. 8,  кор. Г, кв. 55</v>
      </c>
      <c r="R101" s="46" t="str">
        <f>IF(K101="резидент ОРБИ",'База резиденты ОРБИ'!E$14,"")</f>
        <v>8-3812-90-46-24</v>
      </c>
    </row>
    <row r="102" spans="1:18" ht="18.75">
      <c r="A102" s="37">
        <v>390</v>
      </c>
      <c r="B102" s="53"/>
      <c r="C102" s="5" t="s">
        <v>146</v>
      </c>
      <c r="D102" s="5"/>
      <c r="E102" s="64">
        <v>43909</v>
      </c>
      <c r="F102" s="53"/>
      <c r="G102" s="39" t="s">
        <v>150</v>
      </c>
      <c r="H102" s="53"/>
      <c r="I102" s="44" t="s">
        <v>136</v>
      </c>
      <c r="J102" s="53"/>
      <c r="K102" s="47" t="s">
        <v>137</v>
      </c>
      <c r="L102" s="47"/>
      <c r="M102" s="5" t="s">
        <v>144</v>
      </c>
      <c r="N102" s="8" t="s">
        <v>160</v>
      </c>
      <c r="O102" s="16">
        <v>5505058435</v>
      </c>
      <c r="P102" s="60" t="str">
        <f>IF(K102="резидент ОРБИ",'База резиденты ОРБИ'!C$15,"")</f>
        <v>Push_here@mail.ru</v>
      </c>
      <c r="Q102" s="60" t="str">
        <f>IF(K102="резидент ОРБИ",'База резиденты ОРБИ'!D$15,"")</f>
        <v>644060, Омская область, г. Омск, ул. 5-Я Чередовая, д. 6</v>
      </c>
      <c r="R102" s="46" t="str">
        <f>IF(K102="резидент ОРБИ",'База резиденты ОРБИ'!E$15,"")</f>
        <v>8-3812-90-46-15</v>
      </c>
    </row>
    <row r="103" spans="1:18" ht="18.75">
      <c r="A103" s="37">
        <v>391</v>
      </c>
      <c r="B103" s="53"/>
      <c r="C103" s="5" t="s">
        <v>146</v>
      </c>
      <c r="D103" s="5"/>
      <c r="E103" s="64">
        <v>43909</v>
      </c>
      <c r="F103" s="53"/>
      <c r="G103" s="39" t="s">
        <v>150</v>
      </c>
      <c r="H103" s="53"/>
      <c r="I103" s="44" t="s">
        <v>136</v>
      </c>
      <c r="J103" s="53"/>
      <c r="K103" s="47" t="s">
        <v>137</v>
      </c>
      <c r="L103" s="47"/>
      <c r="M103" s="5" t="s">
        <v>144</v>
      </c>
      <c r="N103" s="8" t="s">
        <v>161</v>
      </c>
      <c r="O103" s="16">
        <v>5503179177</v>
      </c>
      <c r="P103" s="60" t="str">
        <f>IF(K103="резидент ОРБИ",'База резиденты ОРБИ'!C$16,"")</f>
        <v>Spi57@ya.ru</v>
      </c>
      <c r="Q103" s="60" t="str">
        <f>IF(K103="резидент ОРБИ",'База резиденты ОРБИ'!D$16,"")</f>
        <v>644094, Омская область, г.Омск, ул. 3-Я Еленовая, д.  6</v>
      </c>
      <c r="R103" s="46" t="str">
        <f>IF(K103="резидент ОРБИ",'База резиденты ОРБИ'!E$16,"")</f>
        <v>8-913-142-87-87</v>
      </c>
    </row>
    <row r="104" spans="1:18" ht="18.75">
      <c r="A104" s="37">
        <v>392</v>
      </c>
      <c r="B104" s="53"/>
      <c r="C104" s="5" t="s">
        <v>146</v>
      </c>
      <c r="D104" s="5"/>
      <c r="E104" s="64">
        <v>43909</v>
      </c>
      <c r="F104" s="53"/>
      <c r="G104" s="39" t="s">
        <v>150</v>
      </c>
      <c r="H104" s="53"/>
      <c r="I104" s="44" t="s">
        <v>136</v>
      </c>
      <c r="J104" s="53"/>
      <c r="K104" s="47" t="s">
        <v>137</v>
      </c>
      <c r="L104" s="47"/>
      <c r="M104" s="5" t="s">
        <v>144</v>
      </c>
      <c r="N104" s="8" t="s">
        <v>162</v>
      </c>
      <c r="O104" s="17">
        <v>5503176610</v>
      </c>
      <c r="P104" s="60" t="str">
        <f>IF(K104="резидент ОРБИ",'База резиденты ОРБИ'!C$17,"")</f>
        <v>mail@agef.ru</v>
      </c>
      <c r="Q104" s="60" t="str">
        <f>IF(K104="резидент ОРБИ",'База резиденты ОРБИ'!D$17,"")</f>
        <v>644007, Омская область, г.Омск, ул. Октябрьская, д. 159, кв. 105</v>
      </c>
      <c r="R104" s="46" t="str">
        <f>IF(K104="резидент ОРБИ",'База резиденты ОРБИ'!E$17,"")</f>
        <v>8-3812-90-46-42</v>
      </c>
    </row>
    <row r="105" spans="1:18" ht="18.75">
      <c r="A105" s="37">
        <v>393</v>
      </c>
      <c r="B105" s="53"/>
      <c r="C105" s="5" t="s">
        <v>146</v>
      </c>
      <c r="D105" s="5"/>
      <c r="E105" s="64">
        <v>43909</v>
      </c>
      <c r="F105" s="53"/>
      <c r="G105" s="39" t="s">
        <v>150</v>
      </c>
      <c r="H105" s="53"/>
      <c r="I105" s="44" t="s">
        <v>136</v>
      </c>
      <c r="J105" s="53"/>
      <c r="K105" s="47" t="s">
        <v>137</v>
      </c>
      <c r="L105" s="47"/>
      <c r="M105" s="5" t="s">
        <v>139</v>
      </c>
      <c r="N105" s="8" t="s">
        <v>163</v>
      </c>
      <c r="O105" s="18">
        <v>550301006139</v>
      </c>
      <c r="P105" s="60" t="str">
        <f>IF(K105="резидент ОРБИ",'База резиденты ОРБИ'!C$18,"")</f>
        <v>kukinav1961kukinav@gmail.com</v>
      </c>
      <c r="Q105" s="60" t="str">
        <f>IF(K105="резидент ОРБИ",'База резиденты ОРБИ'!D$18,"")</f>
        <v xml:space="preserve">644008, г.Омск, ул. Физкультурная, д.5, кв. 61 </v>
      </c>
      <c r="R105" s="46" t="str">
        <f>IF(K105="резидент ОРБИ",'База резиденты ОРБИ'!E$18,"")</f>
        <v>8-3812-90-46-37</v>
      </c>
    </row>
    <row r="106" spans="1:18" ht="18.75">
      <c r="A106" s="37">
        <v>394</v>
      </c>
      <c r="B106" s="53"/>
      <c r="C106" s="5" t="s">
        <v>146</v>
      </c>
      <c r="D106" s="5"/>
      <c r="E106" s="64">
        <v>43909</v>
      </c>
      <c r="F106" s="53"/>
      <c r="G106" s="39" t="s">
        <v>150</v>
      </c>
      <c r="H106" s="53"/>
      <c r="I106" s="44" t="s">
        <v>136</v>
      </c>
      <c r="J106" s="53"/>
      <c r="K106" s="47" t="s">
        <v>137</v>
      </c>
      <c r="L106" s="47"/>
      <c r="M106" s="5" t="s">
        <v>139</v>
      </c>
      <c r="N106" s="8" t="s">
        <v>164</v>
      </c>
      <c r="O106" s="18">
        <v>551404059141</v>
      </c>
      <c r="P106" s="60" t="str">
        <f>IF(K106="резидент ОРБИ",'База резиденты ОРБИ'!C$19,"")</f>
        <v>kutuzova.m@list.ru</v>
      </c>
      <c r="Q106" s="60" t="str">
        <f>IF(K106="резидент ОРБИ",'База резиденты ОРБИ'!D$19,"")</f>
        <v xml:space="preserve">644043, г. Омск, ул. Волочаевская, д.17ж, кв. 167             </v>
      </c>
      <c r="R106" s="46" t="str">
        <f>IF(K106="резидент ОРБИ",'База резиденты ОРБИ'!E$19,"")</f>
        <v>8-908-793-91-23</v>
      </c>
    </row>
    <row r="107" spans="1:18" ht="18.75">
      <c r="A107" s="37">
        <v>395</v>
      </c>
      <c r="B107" s="53"/>
      <c r="C107" s="5" t="s">
        <v>146</v>
      </c>
      <c r="D107" s="5"/>
      <c r="E107" s="64">
        <v>43909</v>
      </c>
      <c r="F107" s="53"/>
      <c r="G107" s="39" t="s">
        <v>150</v>
      </c>
      <c r="H107" s="53"/>
      <c r="I107" s="44" t="s">
        <v>136</v>
      </c>
      <c r="J107" s="53"/>
      <c r="K107" s="47" t="s">
        <v>137</v>
      </c>
      <c r="L107" s="47"/>
      <c r="M107" s="5" t="s">
        <v>139</v>
      </c>
      <c r="N107" s="8" t="s">
        <v>166</v>
      </c>
      <c r="O107" s="18">
        <v>550616517480</v>
      </c>
      <c r="P107" s="60" t="str">
        <f>IF(K107="резидент ОРБИ",'База резиденты ОРБИ'!C$21,"")</f>
        <v>salofoot@gmail.com</v>
      </c>
      <c r="Q107" s="60" t="str">
        <f>IF(K107="резидент ОРБИ",'База резиденты ОРБИ'!D$21,"")</f>
        <v>644076, г.Омск, ул.75 Гвардейской бригады, д. 18Б, кв.37</v>
      </c>
      <c r="R107" s="46" t="str">
        <f>IF(K107="резидент ОРБИ",'База резиденты ОРБИ'!E$21,"")</f>
        <v>8-3812-90-46-38</v>
      </c>
    </row>
    <row r="108" spans="1:18" ht="18.75">
      <c r="A108" s="37">
        <v>396</v>
      </c>
      <c r="B108" s="53"/>
      <c r="C108" s="5" t="s">
        <v>146</v>
      </c>
      <c r="D108" s="5"/>
      <c r="E108" s="64">
        <v>43909</v>
      </c>
      <c r="F108" s="53"/>
      <c r="G108" s="39" t="s">
        <v>150</v>
      </c>
      <c r="H108" s="53"/>
      <c r="I108" s="44" t="s">
        <v>136</v>
      </c>
      <c r="J108" s="53"/>
      <c r="K108" s="47" t="s">
        <v>137</v>
      </c>
      <c r="L108" s="47"/>
      <c r="M108" s="5" t="s">
        <v>144</v>
      </c>
      <c r="N108" s="8" t="s">
        <v>167</v>
      </c>
      <c r="O108" s="16">
        <v>5503182645</v>
      </c>
      <c r="P108" s="60" t="str">
        <f>IF(K108="резидент ОРБИ",'База резиденты ОРБИ'!C$22,"")</f>
        <v>chubatovanv@yandex.ru</v>
      </c>
      <c r="Q108" s="60" t="str">
        <f>IF(K108="резидент ОРБИ",'База резиденты ОРБИ'!D$22,"")</f>
        <v>644013, Омская область, г. Омск, ул. Краснознаменная,д. 25, кор.1, кв. 74</v>
      </c>
      <c r="R108" s="46" t="str">
        <f>IF(K108="резидент ОРБИ",'База резиденты ОРБИ'!E$22,"")</f>
        <v>8-3812-90-46-16</v>
      </c>
    </row>
    <row r="109" spans="1:18" ht="18.75">
      <c r="A109" s="37">
        <v>397</v>
      </c>
      <c r="B109" s="53"/>
      <c r="C109" s="5" t="s">
        <v>146</v>
      </c>
      <c r="D109" s="5"/>
      <c r="E109" s="64">
        <v>43909</v>
      </c>
      <c r="F109" s="53"/>
      <c r="G109" s="39" t="s">
        <v>150</v>
      </c>
      <c r="H109" s="53"/>
      <c r="I109" s="44" t="s">
        <v>136</v>
      </c>
      <c r="J109" s="53"/>
      <c r="K109" s="47" t="s">
        <v>137</v>
      </c>
      <c r="L109" s="47"/>
      <c r="M109" s="5" t="s">
        <v>144</v>
      </c>
      <c r="N109" s="8" t="s">
        <v>168</v>
      </c>
      <c r="O109" s="18">
        <v>5503183536</v>
      </c>
      <c r="P109" s="60" t="str">
        <f>IF(K109="резидент ОРБИ",'База резиденты ОРБИ'!C$23,"")</f>
        <v>pugovka55@list.ru</v>
      </c>
      <c r="Q109" s="60" t="str">
        <f>IF(K109="резидент ОРБИ",'База резиденты ОРБИ'!D$23,"")</f>
        <v>644043, Омская область, г.Омск, ул. Волочаевская, д. 17Ж, кв. 167</v>
      </c>
      <c r="R109" s="46" t="str">
        <f>IF(K109="резидент ОРБИ",'База резиденты ОРБИ'!E$23,"")</f>
        <v>8-3812-90-46-34</v>
      </c>
    </row>
    <row r="110" spans="1:18" ht="18.75">
      <c r="A110" s="37">
        <v>398</v>
      </c>
      <c r="B110" s="53"/>
      <c r="C110" s="5" t="s">
        <v>146</v>
      </c>
      <c r="D110" s="5"/>
      <c r="E110" s="64">
        <v>43909</v>
      </c>
      <c r="F110" s="53"/>
      <c r="G110" s="39" t="s">
        <v>150</v>
      </c>
      <c r="H110" s="53"/>
      <c r="I110" s="44" t="s">
        <v>136</v>
      </c>
      <c r="J110" s="53"/>
      <c r="K110" s="47" t="s">
        <v>137</v>
      </c>
      <c r="L110" s="47"/>
      <c r="M110" s="5" t="s">
        <v>144</v>
      </c>
      <c r="N110" s="8" t="s">
        <v>169</v>
      </c>
      <c r="O110" s="18">
        <v>5503182878</v>
      </c>
      <c r="P110" s="60" t="str">
        <f>IF(K110="резидент ОРБИ",'База резиденты ОРБИ'!C$24,"")</f>
        <v>office@sibtmk.ru</v>
      </c>
      <c r="Q110" s="60" t="str">
        <f>IF(K110="резидент ОРБИ",'База резиденты ОРБИ'!D$24,"")</f>
        <v>644007, Омская область, г. Омск, ул. Чапаева, д. 111, каб. 2А</v>
      </c>
      <c r="R110" s="46" t="str">
        <f>IF(K110="резидент ОРБИ",'База резиденты ОРБИ'!E$24,"")</f>
        <v>8-923-699-45-54</v>
      </c>
    </row>
    <row r="111" spans="1:18" ht="18.75">
      <c r="A111" s="37">
        <v>399</v>
      </c>
      <c r="B111" s="53"/>
      <c r="C111" s="5" t="s">
        <v>146</v>
      </c>
      <c r="D111" s="5"/>
      <c r="E111" s="64">
        <v>43909</v>
      </c>
      <c r="F111" s="53"/>
      <c r="G111" s="39" t="s">
        <v>150</v>
      </c>
      <c r="H111" s="53"/>
      <c r="I111" s="44" t="s">
        <v>136</v>
      </c>
      <c r="J111" s="53"/>
      <c r="K111" s="47" t="s">
        <v>137</v>
      </c>
      <c r="L111" s="47"/>
      <c r="M111" s="5" t="s">
        <v>144</v>
      </c>
      <c r="N111" s="8" t="s">
        <v>170</v>
      </c>
      <c r="O111" s="16">
        <v>5501192535</v>
      </c>
      <c r="P111" s="60" t="str">
        <f>IF(K111="резидент ОРБИ",'База резиденты ОРБИ'!C$25,"")</f>
        <v>novizna2018@inbox.ru</v>
      </c>
      <c r="Q111" s="60" t="str">
        <f>IF(K111="резидент ОРБИ",'База резиденты ОРБИ'!D$25,"")</f>
        <v>644090, Омская область, г.Омск, ул. Заозерная, д. 27, кв. 50</v>
      </c>
      <c r="R111" s="46" t="str">
        <f>IF(K111="резидент ОРБИ",'База резиденты ОРБИ'!E$25,"")</f>
        <v>8-3812-90-46-35</v>
      </c>
    </row>
    <row r="112" spans="1:18" ht="18.75">
      <c r="A112" s="37">
        <v>400</v>
      </c>
      <c r="B112" s="53"/>
      <c r="C112" s="5" t="s">
        <v>146</v>
      </c>
      <c r="D112" s="5"/>
      <c r="E112" s="64">
        <v>43909</v>
      </c>
      <c r="F112" s="53"/>
      <c r="G112" s="39" t="s">
        <v>150</v>
      </c>
      <c r="H112" s="53"/>
      <c r="I112" s="44" t="s">
        <v>136</v>
      </c>
      <c r="J112" s="53"/>
      <c r="K112" s="47" t="s">
        <v>137</v>
      </c>
      <c r="L112" s="47"/>
      <c r="M112" s="5" t="s">
        <v>144</v>
      </c>
      <c r="N112" s="8" t="s">
        <v>171</v>
      </c>
      <c r="O112" s="16">
        <v>5507265518</v>
      </c>
      <c r="P112" s="60" t="str">
        <f>IF(K112="резидент ОРБИ",'База резиденты ОРБИ'!C$26,"")</f>
        <v>ups@accutec.ru</v>
      </c>
      <c r="Q112" s="60" t="str">
        <f>IF(K112="резидент ОРБИ",'База резиденты ОРБИ'!D$26,"")</f>
        <v>644123, Омская область,  г.Омск,  ул. Крупской, д. 19, кор. 1, кв. 165</v>
      </c>
      <c r="R112" s="46" t="str">
        <f>IF(K112="резидент ОРБИ",'База резиденты ОРБИ'!E$26,"")</f>
        <v>8-3812-90-46-14</v>
      </c>
    </row>
    <row r="113" spans="1:18" ht="18.75">
      <c r="A113" s="37">
        <v>401</v>
      </c>
      <c r="B113" s="53"/>
      <c r="C113" s="5" t="s">
        <v>146</v>
      </c>
      <c r="D113" s="5"/>
      <c r="E113" s="64">
        <v>43909</v>
      </c>
      <c r="F113" s="53"/>
      <c r="G113" s="39" t="s">
        <v>150</v>
      </c>
      <c r="H113" s="53"/>
      <c r="I113" s="44" t="s">
        <v>136</v>
      </c>
      <c r="J113" s="53"/>
      <c r="K113" s="47" t="s">
        <v>137</v>
      </c>
      <c r="L113" s="47"/>
      <c r="M113" s="5" t="s">
        <v>139</v>
      </c>
      <c r="N113" s="8" t="s">
        <v>172</v>
      </c>
      <c r="O113" s="18">
        <v>551702356502</v>
      </c>
      <c r="P113" s="60" t="str">
        <f>IF(K113="резидент ОРБИ",'База резиденты ОРБИ'!C$27,"")</f>
        <v>lexkertis@gmail.com</v>
      </c>
      <c r="Q113" s="60" t="str">
        <f>IF(K113="резидент ОРБИ",'База резиденты ОРБИ'!D$27,"")</f>
        <v>646984, Омская область, Кормиловский район, село Некрасовка, ул Советская, д.28</v>
      </c>
      <c r="R113" s="46" t="str">
        <f>IF(K113="резидент ОРБИ",'База резиденты ОРБИ'!E$27,"")</f>
        <v>8-3812-90-46-29</v>
      </c>
    </row>
    <row r="114" spans="1:18" ht="18.75">
      <c r="A114" s="37">
        <v>402</v>
      </c>
      <c r="B114" s="53"/>
      <c r="C114" s="5" t="s">
        <v>146</v>
      </c>
      <c r="D114" s="5"/>
      <c r="E114" s="64">
        <v>43909</v>
      </c>
      <c r="F114" s="53"/>
      <c r="G114" s="39" t="s">
        <v>150</v>
      </c>
      <c r="H114" s="53"/>
      <c r="I114" s="44" t="s">
        <v>136</v>
      </c>
      <c r="J114" s="53"/>
      <c r="K114" s="47" t="s">
        <v>137</v>
      </c>
      <c r="L114" s="47"/>
      <c r="M114" s="5" t="s">
        <v>139</v>
      </c>
      <c r="N114" s="8" t="s">
        <v>173</v>
      </c>
      <c r="O114" s="18">
        <v>550308874222</v>
      </c>
      <c r="P114" s="60" t="str">
        <f>IF(K114="резидент ОРБИ",'База резиденты ОРБИ'!C$28,"")</f>
        <v>den-as@yandex.ru</v>
      </c>
      <c r="Q114" s="60" t="str">
        <f>IF(K114="резидент ОРБИ",'База резиденты ОРБИ'!D$28,"")</f>
        <v>644033, г.Омск, ул.Красный Путь, 143, кор.3, кв. 151</v>
      </c>
      <c r="R114" s="46" t="str">
        <f>IF(K114="резидент ОРБИ",'База резиденты ОРБИ'!E$28,"")</f>
        <v>8-909-537-63-31</v>
      </c>
    </row>
    <row r="115" spans="1:18" ht="18.75">
      <c r="A115" s="37">
        <v>403</v>
      </c>
      <c r="B115" s="53"/>
      <c r="C115" s="5" t="s">
        <v>146</v>
      </c>
      <c r="D115" s="5"/>
      <c r="E115" s="64">
        <v>43909</v>
      </c>
      <c r="F115" s="53"/>
      <c r="G115" s="39" t="s">
        <v>150</v>
      </c>
      <c r="H115" s="53"/>
      <c r="I115" s="44" t="s">
        <v>136</v>
      </c>
      <c r="J115" s="53"/>
      <c r="K115" s="47" t="s">
        <v>137</v>
      </c>
      <c r="L115" s="47"/>
      <c r="M115" s="5" t="s">
        <v>144</v>
      </c>
      <c r="N115" s="8" t="s">
        <v>174</v>
      </c>
      <c r="O115" s="16">
        <v>5506174716</v>
      </c>
      <c r="P115" s="60" t="str">
        <f>IF(K115="резидент ОРБИ",'База резиденты ОРБИ'!C$29,"")</f>
        <v>privet@fermastudio.ru</v>
      </c>
      <c r="Q115" s="60" t="str">
        <f>IF(K115="резидент ОРБИ",'База резиденты ОРБИ'!D$29,"")</f>
        <v>644076, Омская область, г.Омск, ул. Юбилейная, д. 5, кв. 88</v>
      </c>
      <c r="R115" s="46" t="str">
        <f>IF(K115="резидент ОРБИ",'База резиденты ОРБИ'!E$29,"")</f>
        <v>8-965-975-58-24</v>
      </c>
    </row>
    <row r="116" spans="1:18" ht="18.75">
      <c r="A116" s="37">
        <v>404</v>
      </c>
      <c r="B116" s="53"/>
      <c r="C116" s="5" t="s">
        <v>146</v>
      </c>
      <c r="D116" s="5"/>
      <c r="E116" s="64">
        <v>43909</v>
      </c>
      <c r="F116" s="53"/>
      <c r="G116" s="39" t="s">
        <v>150</v>
      </c>
      <c r="H116" s="53"/>
      <c r="I116" s="44" t="s">
        <v>136</v>
      </c>
      <c r="J116" s="53"/>
      <c r="K116" s="47" t="s">
        <v>137</v>
      </c>
      <c r="L116" s="47"/>
      <c r="M116" s="5" t="s">
        <v>144</v>
      </c>
      <c r="N116" s="8" t="s">
        <v>175</v>
      </c>
      <c r="O116" s="16">
        <v>5501193257</v>
      </c>
      <c r="P116" s="60" t="str">
        <f>IF(K116="резидент ОРБИ",'База резиденты ОРБИ'!C$30,"")</f>
        <v>omskles@yandex.ru</v>
      </c>
      <c r="Q116" s="60" t="str">
        <f>IF(K116="резидент ОРБИ",'База резиденты ОРБИ'!D$30,"")</f>
        <v>644007,Омская область, г.Омск, ул. Чапаева, д.111, каб. 403</v>
      </c>
      <c r="R116" s="46" t="str">
        <f>IF(K116="резидент ОРБИ",'База резиденты ОРБИ'!E$30,"")</f>
        <v>8-3812-90-46-53</v>
      </c>
    </row>
    <row r="117" spans="1:18" ht="18.75">
      <c r="A117" s="37">
        <v>405</v>
      </c>
      <c r="B117" s="53"/>
      <c r="C117" s="5" t="s">
        <v>146</v>
      </c>
      <c r="D117" s="5"/>
      <c r="E117" s="64">
        <v>43909</v>
      </c>
      <c r="F117" s="53"/>
      <c r="G117" s="39" t="s">
        <v>150</v>
      </c>
      <c r="H117" s="53"/>
      <c r="I117" s="44" t="s">
        <v>136</v>
      </c>
      <c r="J117" s="53"/>
      <c r="K117" s="47" t="s">
        <v>137</v>
      </c>
      <c r="L117" s="47"/>
      <c r="M117" s="5" t="s">
        <v>144</v>
      </c>
      <c r="N117" s="8" t="s">
        <v>176</v>
      </c>
      <c r="O117" s="16">
        <v>5505059434</v>
      </c>
      <c r="P117" s="60" t="str">
        <f>IF(K117="резидент ОРБИ",'База резиденты ОРБИ'!C$31,"")</f>
        <v>coi_stem@mail.ru</v>
      </c>
      <c r="Q117" s="60" t="str">
        <f>IF(K117="резидент ОРБИ",'База резиденты ОРБИ'!D$31,"")</f>
        <v>644025, Омская область, г. Омск, ул. В.Ф.Маргелова, д. 354, кв. 33</v>
      </c>
      <c r="R117" s="46" t="str">
        <f>IF(K117="резидент ОРБИ",'База резиденты ОРБИ'!E$31,"")</f>
        <v>8-3812-90-46-21</v>
      </c>
    </row>
    <row r="118" spans="1:18" ht="18.75">
      <c r="A118" s="37">
        <v>406</v>
      </c>
      <c r="B118" s="53"/>
      <c r="C118" s="5" t="s">
        <v>146</v>
      </c>
      <c r="D118" s="5"/>
      <c r="E118" s="64">
        <v>43909</v>
      </c>
      <c r="F118" s="53"/>
      <c r="G118" s="39" t="s">
        <v>150</v>
      </c>
      <c r="H118" s="53"/>
      <c r="I118" s="44" t="s">
        <v>136</v>
      </c>
      <c r="J118" s="53"/>
      <c r="K118" s="47" t="s">
        <v>137</v>
      </c>
      <c r="L118" s="47"/>
      <c r="M118" s="5" t="s">
        <v>139</v>
      </c>
      <c r="N118" s="8" t="s">
        <v>177</v>
      </c>
      <c r="O118" s="19">
        <v>550149005880</v>
      </c>
      <c r="P118" s="60" t="str">
        <f>IF(K118="резидент ОРБИ",'База резиденты ОРБИ'!C$32,"")</f>
        <v>director@buongiorno.agency</v>
      </c>
      <c r="Q118" s="60" t="str">
        <f>IF(K118="резидент ОРБИ",'База резиденты ОРБИ'!D$32,"")</f>
        <v>644504, Омская обл, Омский район , п.  Пятилетка, ул. Березовая, д. 9</v>
      </c>
      <c r="R118" s="46" t="str">
        <f>IF(K118="резидент ОРБИ",'База резиденты ОРБИ'!E$32,"")</f>
        <v>8-3812-90-46-39</v>
      </c>
    </row>
    <row r="119" spans="1:18" ht="18.75">
      <c r="A119" s="37">
        <v>407</v>
      </c>
      <c r="B119" s="53"/>
      <c r="C119" s="5" t="s">
        <v>146</v>
      </c>
      <c r="D119" s="5"/>
      <c r="E119" s="64">
        <v>43909</v>
      </c>
      <c r="F119" s="53"/>
      <c r="G119" s="39" t="s">
        <v>150</v>
      </c>
      <c r="H119" s="53"/>
      <c r="I119" s="44" t="s">
        <v>136</v>
      </c>
      <c r="J119" s="53"/>
      <c r="K119" s="47" t="s">
        <v>137</v>
      </c>
      <c r="L119" s="38"/>
      <c r="M119" s="39" t="s">
        <v>139</v>
      </c>
      <c r="N119" s="8" t="s">
        <v>182</v>
      </c>
      <c r="O119" s="7">
        <v>552303203418</v>
      </c>
      <c r="P119" s="61" t="s">
        <v>194</v>
      </c>
      <c r="Q119" s="60" t="s">
        <v>195</v>
      </c>
      <c r="R119" s="46" t="s">
        <v>196</v>
      </c>
    </row>
    <row r="120" spans="1:18" ht="18.75">
      <c r="A120" s="37">
        <v>408</v>
      </c>
      <c r="B120" s="53"/>
      <c r="C120" s="5" t="s">
        <v>146</v>
      </c>
      <c r="D120" s="5"/>
      <c r="E120" s="64">
        <v>43917</v>
      </c>
      <c r="F120" s="53"/>
      <c r="G120" s="39" t="s">
        <v>150</v>
      </c>
      <c r="H120" s="43" t="s">
        <v>136</v>
      </c>
      <c r="I120" s="44" t="s">
        <v>136</v>
      </c>
      <c r="J120" s="45" t="s">
        <v>137</v>
      </c>
      <c r="K120" s="47" t="s">
        <v>137</v>
      </c>
      <c r="L120" s="38"/>
      <c r="M120" s="39" t="s">
        <v>144</v>
      </c>
      <c r="N120" s="8" t="s">
        <v>190</v>
      </c>
      <c r="O120" s="7">
        <v>5506181512</v>
      </c>
      <c r="P120" s="61" t="s">
        <v>191</v>
      </c>
      <c r="Q120" s="60" t="str">
        <f>IF(K120="резидент ОРБИ",'База резиденты ОРБИ'!D$4,"")</f>
        <v>644076, г.Омск, улица Юбилейная, д. 5, кв. 88</v>
      </c>
      <c r="R120" s="46" t="str">
        <f>IF(K120="резидент ОРБИ",'База резиденты ОРБИ'!E$4,"")</f>
        <v>8-3812-90-46-27</v>
      </c>
    </row>
    <row r="121" spans="1:18" ht="18.75">
      <c r="A121" s="37">
        <v>409</v>
      </c>
      <c r="B121" s="53"/>
      <c r="C121" s="39" t="s">
        <v>146</v>
      </c>
      <c r="D121" s="5"/>
      <c r="E121" s="64">
        <v>43917</v>
      </c>
      <c r="F121" s="53"/>
      <c r="G121" s="39" t="s">
        <v>150</v>
      </c>
      <c r="H121" s="43" t="s">
        <v>142</v>
      </c>
      <c r="I121" s="44" t="s">
        <v>136</v>
      </c>
      <c r="J121" s="51" t="s">
        <v>143</v>
      </c>
      <c r="K121" s="47" t="s">
        <v>137</v>
      </c>
      <c r="L121" s="51" t="s">
        <v>144</v>
      </c>
      <c r="M121" s="5" t="s">
        <v>144</v>
      </c>
      <c r="N121" s="8" t="s">
        <v>145</v>
      </c>
      <c r="O121" s="11">
        <v>5503252035</v>
      </c>
      <c r="P121" s="60" t="str">
        <f>IF(K121="резидент ОРБИ",'База резиденты ОРБИ'!C$5,"")</f>
        <v>Alphafree.company@gmail.com</v>
      </c>
      <c r="Q121" s="60" t="str">
        <f>IF(K121="резидент ОРБИ",'База резиденты ОРБИ'!D$5,"")</f>
        <v>644007, Омская область,  г.Омск, улица  Октябрьская,  дом 127, офис 4</v>
      </c>
      <c r="R121" s="46" t="str">
        <f>IF(K121="резидент ОРБИ",'База резиденты ОРБИ'!E$5,"")</f>
        <v>8-3812-90-46-58</v>
      </c>
    </row>
    <row r="122" spans="1:18" ht="18.75">
      <c r="A122" s="37">
        <v>410</v>
      </c>
      <c r="B122" s="53"/>
      <c r="C122" s="5" t="s">
        <v>146</v>
      </c>
      <c r="D122" s="5"/>
      <c r="E122" s="64">
        <v>43917</v>
      </c>
      <c r="F122" s="53"/>
      <c r="G122" s="39" t="s">
        <v>150</v>
      </c>
      <c r="H122" s="43" t="s">
        <v>148</v>
      </c>
      <c r="I122" s="44" t="s">
        <v>136</v>
      </c>
      <c r="J122" s="51" t="s">
        <v>186</v>
      </c>
      <c r="K122" s="47" t="s">
        <v>137</v>
      </c>
      <c r="L122" s="51" t="s">
        <v>139</v>
      </c>
      <c r="M122" s="5" t="s">
        <v>144</v>
      </c>
      <c r="N122" s="8" t="s">
        <v>192</v>
      </c>
      <c r="O122" s="7">
        <v>550618584393</v>
      </c>
      <c r="P122" s="61" t="s">
        <v>193</v>
      </c>
      <c r="Q122" s="60" t="str">
        <f>IF(K122="резидент ОРБИ",'База резиденты ОРБИ'!D$6,"")</f>
        <v>644001, г. Омск, ул Масленникова, д.167, кв. 17</v>
      </c>
      <c r="R122" s="46" t="str">
        <f>IF(K122="резидент ОРБИ",'База резиденты ОРБИ'!E$6,"")</f>
        <v>8-3812-90-46-32</v>
      </c>
    </row>
    <row r="123" spans="1:18" ht="18.75">
      <c r="A123" s="37">
        <v>411</v>
      </c>
      <c r="B123" s="53"/>
      <c r="C123" s="5" t="s">
        <v>146</v>
      </c>
      <c r="D123" s="5"/>
      <c r="E123" s="64">
        <v>43917</v>
      </c>
      <c r="F123" s="53"/>
      <c r="G123" s="39" t="s">
        <v>150</v>
      </c>
      <c r="H123" s="47"/>
      <c r="I123" s="44" t="s">
        <v>136</v>
      </c>
      <c r="J123" s="47"/>
      <c r="K123" s="47" t="s">
        <v>137</v>
      </c>
      <c r="L123" s="47"/>
      <c r="M123" s="5" t="s">
        <v>144</v>
      </c>
      <c r="N123" s="8" t="s">
        <v>151</v>
      </c>
      <c r="O123" s="11">
        <v>5528034906</v>
      </c>
      <c r="P123" s="60" t="str">
        <f>IF(K123="резидент ОРБИ",'База резиденты ОРБИ'!C$7,"")</f>
        <v>info@hirtgroup.ru</v>
      </c>
      <c r="Q123" s="60" t="str">
        <f>IF(K123="резидент ОРБИ",'База резиденты ОРБИ'!D$7,"")</f>
        <v>644520, Омская область, район Омский, село Троицкое,  Бульвар Школьный, дом 7, помещение 2</v>
      </c>
      <c r="R123" s="46" t="str">
        <f>IF(K123="резидент ОРБИ",'База резиденты ОРБИ'!E$7,"")</f>
        <v>8-3812-90-46-25</v>
      </c>
    </row>
    <row r="124" spans="1:18" ht="18.75">
      <c r="A124" s="37">
        <v>412</v>
      </c>
      <c r="B124" s="53"/>
      <c r="C124" s="5" t="s">
        <v>146</v>
      </c>
      <c r="D124" s="5"/>
      <c r="E124" s="64">
        <v>43917</v>
      </c>
      <c r="F124" s="53"/>
      <c r="G124" s="39" t="s">
        <v>150</v>
      </c>
      <c r="H124" s="47"/>
      <c r="I124" s="44" t="s">
        <v>136</v>
      </c>
      <c r="J124" s="47"/>
      <c r="K124" s="47" t="s">
        <v>137</v>
      </c>
      <c r="L124" s="47"/>
      <c r="M124" s="5" t="s">
        <v>139</v>
      </c>
      <c r="N124" s="8" t="s">
        <v>153</v>
      </c>
      <c r="O124" s="7">
        <v>550604537040</v>
      </c>
      <c r="P124" s="60" t="str">
        <f>IF(K124="резидент ОРБИ",'База резиденты ОРБИ'!C$8,"")</f>
        <v>KovalevaNV_2017@mail.ru</v>
      </c>
      <c r="Q124" s="60" t="str">
        <f>IF(K124="резидент ОРБИ",'База резиденты ОРБИ'!D$8,"")</f>
        <v>644024, г. Омск,  ул. Жукова, 77, кв.12</v>
      </c>
      <c r="R124" s="46" t="str">
        <f>IF(K124="резидент ОРБИ",'База резиденты ОРБИ'!E$8,"")</f>
        <v>8-3812-90-46-36</v>
      </c>
    </row>
    <row r="125" spans="1:18" ht="18.75">
      <c r="A125" s="37">
        <v>413</v>
      </c>
      <c r="B125" s="53"/>
      <c r="C125" s="5" t="s">
        <v>146</v>
      </c>
      <c r="D125" s="5"/>
      <c r="E125" s="64">
        <v>43917</v>
      </c>
      <c r="F125" s="53"/>
      <c r="G125" s="39" t="s">
        <v>150</v>
      </c>
      <c r="H125" s="47"/>
      <c r="I125" s="44" t="s">
        <v>136</v>
      </c>
      <c r="J125" s="47"/>
      <c r="K125" s="47" t="s">
        <v>137</v>
      </c>
      <c r="L125" s="47"/>
      <c r="M125" s="5" t="s">
        <v>144</v>
      </c>
      <c r="N125" s="8" t="s">
        <v>155</v>
      </c>
      <c r="O125" s="11">
        <v>5501132906</v>
      </c>
      <c r="P125" s="60" t="str">
        <f>IF(K125="резидент ОРБИ",'База резиденты ОРБИ'!C$10,"")</f>
        <v>pkversta@mail.ru</v>
      </c>
      <c r="Q125" s="60" t="str">
        <f>IF(K125="резидент ОРБИ",'База резиденты ОРБИ'!D$10,"")</f>
        <v>644035, Омская область, г.Омск, Проспект Губкина, дом 12 </v>
      </c>
      <c r="R125" s="46" t="str">
        <f>IF(K125="резидент ОРБИ",'База резиденты ОРБИ'!E$10,"")</f>
        <v>8-3812-90-46-22</v>
      </c>
    </row>
    <row r="126" spans="1:18" ht="18.75">
      <c r="A126" s="37">
        <v>414</v>
      </c>
      <c r="B126" s="53"/>
      <c r="C126" s="5" t="s">
        <v>146</v>
      </c>
      <c r="D126" s="5"/>
      <c r="E126" s="64">
        <v>43917</v>
      </c>
      <c r="F126" s="53"/>
      <c r="G126" s="39" t="s">
        <v>150</v>
      </c>
      <c r="H126" s="47"/>
      <c r="I126" s="44" t="s">
        <v>136</v>
      </c>
      <c r="J126" s="47"/>
      <c r="K126" s="47" t="s">
        <v>137</v>
      </c>
      <c r="L126" s="47"/>
      <c r="M126" s="5" t="s">
        <v>139</v>
      </c>
      <c r="N126" s="8" t="s">
        <v>156</v>
      </c>
      <c r="O126" s="7">
        <v>550767944356</v>
      </c>
      <c r="P126" s="60" t="str">
        <f>IF(K126="резидент ОРБИ",'База резиденты ОРБИ'!C$11,"")</f>
        <v>v.kaduchenko@mail.ru</v>
      </c>
      <c r="Q126" s="60" t="str">
        <f>IF(K126="резидент ОРБИ",'База резиденты ОРБИ'!D$11,"")</f>
        <v>г. Омск, ул. Степанца,3 кв.198</v>
      </c>
      <c r="R126" s="46" t="str">
        <f>IF(K126="резидент ОРБИ",'База резиденты ОРБИ'!E$11,"")</f>
        <v>8-3812-90-46-30</v>
      </c>
    </row>
    <row r="127" spans="1:18" ht="18.75">
      <c r="A127" s="37">
        <v>415</v>
      </c>
      <c r="B127" s="53"/>
      <c r="C127" s="5" t="s">
        <v>146</v>
      </c>
      <c r="D127" s="5"/>
      <c r="E127" s="64">
        <v>43917</v>
      </c>
      <c r="F127" s="53"/>
      <c r="G127" s="39" t="s">
        <v>150</v>
      </c>
      <c r="H127" s="47"/>
      <c r="I127" s="44" t="s">
        <v>136</v>
      </c>
      <c r="J127" s="47"/>
      <c r="K127" s="47" t="s">
        <v>137</v>
      </c>
      <c r="L127" s="47"/>
      <c r="M127" s="5" t="s">
        <v>139</v>
      </c>
      <c r="N127" s="8" t="s">
        <v>157</v>
      </c>
      <c r="O127" s="15">
        <v>550613662753</v>
      </c>
      <c r="P127" s="60" t="str">
        <f>IF(K127="резидент ОРБИ",'База резиденты ОРБИ'!C$12,"")</f>
        <v>tatyana.kremniova@yandex.ru</v>
      </c>
      <c r="Q127" s="60" t="str">
        <f>IF(K127="резидент ОРБИ",'База резиденты ОРБИ'!D$12,"")</f>
        <v>644041, г. Омск, ул. Харьковская, д.19, кв.154</v>
      </c>
      <c r="R127" s="46" t="str">
        <f>IF(K127="резидент ОРБИ",'База резиденты ОРБИ'!E$12,"")</f>
        <v>8-3812-90-46-31</v>
      </c>
    </row>
    <row r="128" spans="1:18" ht="18.75">
      <c r="A128" s="37">
        <v>416</v>
      </c>
      <c r="B128" s="53"/>
      <c r="C128" s="5" t="s">
        <v>146</v>
      </c>
      <c r="D128" s="5"/>
      <c r="E128" s="64">
        <v>43917</v>
      </c>
      <c r="F128" s="53"/>
      <c r="G128" s="39" t="s">
        <v>150</v>
      </c>
      <c r="H128" s="53"/>
      <c r="I128" s="44" t="s">
        <v>136</v>
      </c>
      <c r="J128" s="53"/>
      <c r="K128" s="47" t="s">
        <v>137</v>
      </c>
      <c r="L128" s="47"/>
      <c r="M128" s="5" t="s">
        <v>144</v>
      </c>
      <c r="N128" s="8" t="s">
        <v>158</v>
      </c>
      <c r="O128" s="16">
        <v>5504151752</v>
      </c>
      <c r="P128" s="60" t="str">
        <f>IF(K128="резидент ОРБИ",'База резиденты ОРБИ'!C$13,"")</f>
        <v>sergey_nakon@rambler.ru</v>
      </c>
      <c r="Q128" s="60" t="str">
        <f>IF(K128="резидент ОРБИ",'База резиденты ОРБИ'!D$13,"")</f>
        <v>644031, Омская область, г.Омск, ул. Омская, д. 156, кв. 65</v>
      </c>
      <c r="R128" s="46" t="str">
        <f>IF(K128="резидент ОРБИ",'База резиденты ОРБИ'!E$13,"")</f>
        <v>8-3812-90-46-12</v>
      </c>
    </row>
    <row r="129" spans="1:18" ht="18.75">
      <c r="A129" s="37">
        <v>417</v>
      </c>
      <c r="B129" s="53"/>
      <c r="C129" s="5" t="s">
        <v>146</v>
      </c>
      <c r="D129" s="5"/>
      <c r="E129" s="64">
        <v>43917</v>
      </c>
      <c r="F129" s="53"/>
      <c r="G129" s="39" t="s">
        <v>150</v>
      </c>
      <c r="H129" s="53"/>
      <c r="I129" s="44" t="s">
        <v>136</v>
      </c>
      <c r="J129" s="53"/>
      <c r="K129" s="47" t="s">
        <v>137</v>
      </c>
      <c r="L129" s="47"/>
      <c r="M129" s="5" t="s">
        <v>144</v>
      </c>
      <c r="N129" s="8" t="s">
        <v>159</v>
      </c>
      <c r="O129" s="16">
        <v>5501169649</v>
      </c>
      <c r="P129" s="60" t="str">
        <f>IF(K129="резидент ОРБИ",'База резиденты ОРБИ'!C$14,"")</f>
        <v>pogvik@list.ru</v>
      </c>
      <c r="Q129" s="60" t="str">
        <f>IF(K129="резидент ОРБИ",'База резиденты ОРБИ'!D$14,"")</f>
        <v>644008, Омская область, г.Омск,  ул. Физкультурная, д. 8,  кор. Г, кв. 55</v>
      </c>
      <c r="R129" s="46" t="str">
        <f>IF(K129="резидент ОРБИ",'База резиденты ОРБИ'!E$14,"")</f>
        <v>8-3812-90-46-24</v>
      </c>
    </row>
    <row r="130" spans="1:18" ht="18.75">
      <c r="A130" s="37">
        <v>418</v>
      </c>
      <c r="B130" s="53"/>
      <c r="C130" s="5" t="s">
        <v>146</v>
      </c>
      <c r="D130" s="5"/>
      <c r="E130" s="64">
        <v>43917</v>
      </c>
      <c r="F130" s="53"/>
      <c r="G130" s="39" t="s">
        <v>150</v>
      </c>
      <c r="H130" s="53"/>
      <c r="I130" s="44" t="s">
        <v>136</v>
      </c>
      <c r="J130" s="53"/>
      <c r="K130" s="47" t="s">
        <v>137</v>
      </c>
      <c r="L130" s="47"/>
      <c r="M130" s="5" t="s">
        <v>144</v>
      </c>
      <c r="N130" s="8" t="s">
        <v>160</v>
      </c>
      <c r="O130" s="16">
        <v>5505058435</v>
      </c>
      <c r="P130" s="60" t="str">
        <f>IF(K130="резидент ОРБИ",'База резиденты ОРБИ'!C$15,"")</f>
        <v>Push_here@mail.ru</v>
      </c>
      <c r="Q130" s="60" t="str">
        <f>IF(K130="резидент ОРБИ",'База резиденты ОРБИ'!D$15,"")</f>
        <v>644060, Омская область, г. Омск, ул. 5-Я Чередовая, д. 6</v>
      </c>
      <c r="R130" s="46" t="str">
        <f>IF(K130="резидент ОРБИ",'База резиденты ОРБИ'!E$15,"")</f>
        <v>8-3812-90-46-15</v>
      </c>
    </row>
    <row r="131" spans="1:18" ht="18.75">
      <c r="A131" s="37">
        <v>419</v>
      </c>
      <c r="B131" s="53"/>
      <c r="C131" s="5" t="s">
        <v>146</v>
      </c>
      <c r="D131" s="5"/>
      <c r="E131" s="64">
        <v>43917</v>
      </c>
      <c r="F131" s="53"/>
      <c r="G131" s="39" t="s">
        <v>150</v>
      </c>
      <c r="H131" s="53"/>
      <c r="I131" s="44" t="s">
        <v>136</v>
      </c>
      <c r="J131" s="53"/>
      <c r="K131" s="47" t="s">
        <v>137</v>
      </c>
      <c r="L131" s="47"/>
      <c r="M131" s="5" t="s">
        <v>144</v>
      </c>
      <c r="N131" s="8" t="s">
        <v>161</v>
      </c>
      <c r="O131" s="16">
        <v>5503179177</v>
      </c>
      <c r="P131" s="60" t="str">
        <f>IF(K131="резидент ОРБИ",'База резиденты ОРБИ'!C$16,"")</f>
        <v>Spi57@ya.ru</v>
      </c>
      <c r="Q131" s="60" t="str">
        <f>IF(K131="резидент ОРБИ",'База резиденты ОРБИ'!D$16,"")</f>
        <v>644094, Омская область, г.Омск, ул. 3-Я Еленовая, д.  6</v>
      </c>
      <c r="R131" s="46" t="str">
        <f>IF(K131="резидент ОРБИ",'База резиденты ОРБИ'!E$16,"")</f>
        <v>8-913-142-87-87</v>
      </c>
    </row>
    <row r="132" spans="1:18" ht="18.75">
      <c r="A132" s="37">
        <v>420</v>
      </c>
      <c r="B132" s="53"/>
      <c r="C132" s="5" t="s">
        <v>146</v>
      </c>
      <c r="D132" s="5"/>
      <c r="E132" s="64">
        <v>43917</v>
      </c>
      <c r="F132" s="53"/>
      <c r="G132" s="39" t="s">
        <v>150</v>
      </c>
      <c r="H132" s="53"/>
      <c r="I132" s="44" t="s">
        <v>136</v>
      </c>
      <c r="J132" s="53"/>
      <c r="K132" s="47" t="s">
        <v>137</v>
      </c>
      <c r="L132" s="47"/>
      <c r="M132" s="5" t="s">
        <v>144</v>
      </c>
      <c r="N132" s="8" t="s">
        <v>162</v>
      </c>
      <c r="O132" s="17">
        <v>5503176610</v>
      </c>
      <c r="P132" s="60" t="str">
        <f>IF(K132="резидент ОРБИ",'База резиденты ОРБИ'!C$17,"")</f>
        <v>mail@agef.ru</v>
      </c>
      <c r="Q132" s="60" t="str">
        <f>IF(K132="резидент ОРБИ",'База резиденты ОРБИ'!D$17,"")</f>
        <v>644007, Омская область, г.Омск, ул. Октябрьская, д. 159, кв. 105</v>
      </c>
      <c r="R132" s="46" t="str">
        <f>IF(K132="резидент ОРБИ",'База резиденты ОРБИ'!E$17,"")</f>
        <v>8-3812-90-46-42</v>
      </c>
    </row>
    <row r="133" spans="1:18" ht="18.75">
      <c r="A133" s="37">
        <v>421</v>
      </c>
      <c r="B133" s="53"/>
      <c r="C133" s="5" t="s">
        <v>146</v>
      </c>
      <c r="D133" s="5"/>
      <c r="E133" s="64">
        <v>43917</v>
      </c>
      <c r="F133" s="53"/>
      <c r="G133" s="39" t="s">
        <v>150</v>
      </c>
      <c r="H133" s="53"/>
      <c r="I133" s="44" t="s">
        <v>136</v>
      </c>
      <c r="J133" s="53"/>
      <c r="K133" s="47" t="s">
        <v>137</v>
      </c>
      <c r="L133" s="47"/>
      <c r="M133" s="5" t="s">
        <v>139</v>
      </c>
      <c r="N133" s="8" t="s">
        <v>163</v>
      </c>
      <c r="O133" s="18">
        <v>550301006139</v>
      </c>
      <c r="P133" s="60" t="str">
        <f>IF(K133="резидент ОРБИ",'База резиденты ОРБИ'!C$18,"")</f>
        <v>kukinav1961kukinav@gmail.com</v>
      </c>
      <c r="Q133" s="60" t="str">
        <f>IF(K133="резидент ОРБИ",'База резиденты ОРБИ'!D$18,"")</f>
        <v xml:space="preserve">644008, г.Омск, ул. Физкультурная, д.5, кв. 61 </v>
      </c>
      <c r="R133" s="46" t="str">
        <f>IF(K133="резидент ОРБИ",'База резиденты ОРБИ'!E$18,"")</f>
        <v>8-3812-90-46-37</v>
      </c>
    </row>
    <row r="134" spans="1:18" ht="18.75">
      <c r="A134" s="37">
        <v>422</v>
      </c>
      <c r="B134" s="53"/>
      <c r="C134" s="5" t="s">
        <v>146</v>
      </c>
      <c r="D134" s="5"/>
      <c r="E134" s="64">
        <v>43917</v>
      </c>
      <c r="F134" s="53"/>
      <c r="G134" s="39" t="s">
        <v>150</v>
      </c>
      <c r="H134" s="53"/>
      <c r="I134" s="44" t="s">
        <v>136</v>
      </c>
      <c r="J134" s="53"/>
      <c r="K134" s="47" t="s">
        <v>137</v>
      </c>
      <c r="L134" s="47"/>
      <c r="M134" s="5" t="s">
        <v>139</v>
      </c>
      <c r="N134" s="8" t="s">
        <v>164</v>
      </c>
      <c r="O134" s="18">
        <v>551404059141</v>
      </c>
      <c r="P134" s="60" t="str">
        <f>IF(K134="резидент ОРБИ",'База резиденты ОРБИ'!C$19,"")</f>
        <v>kutuzova.m@list.ru</v>
      </c>
      <c r="Q134" s="60" t="str">
        <f>IF(K134="резидент ОРБИ",'База резиденты ОРБИ'!D$19,"")</f>
        <v xml:space="preserve">644043, г. Омск, ул. Волочаевская, д.17ж, кв. 167             </v>
      </c>
      <c r="R134" s="46" t="str">
        <f>IF(K134="резидент ОРБИ",'База резиденты ОРБИ'!E$19,"")</f>
        <v>8-908-793-91-23</v>
      </c>
    </row>
    <row r="135" spans="1:18" ht="18.75">
      <c r="A135" s="37">
        <v>423</v>
      </c>
      <c r="B135" s="53"/>
      <c r="C135" s="5" t="s">
        <v>146</v>
      </c>
      <c r="D135" s="5"/>
      <c r="E135" s="64">
        <v>43917</v>
      </c>
      <c r="F135" s="53"/>
      <c r="G135" s="39" t="s">
        <v>150</v>
      </c>
      <c r="H135" s="53"/>
      <c r="I135" s="44" t="s">
        <v>136</v>
      </c>
      <c r="J135" s="53"/>
      <c r="K135" s="47" t="s">
        <v>137</v>
      </c>
      <c r="L135" s="47"/>
      <c r="M135" s="5" t="s">
        <v>139</v>
      </c>
      <c r="N135" s="8" t="s">
        <v>166</v>
      </c>
      <c r="O135" s="18">
        <v>550616517480</v>
      </c>
      <c r="P135" s="60" t="str">
        <f>IF(K135="резидент ОРБИ",'База резиденты ОРБИ'!C$21,"")</f>
        <v>salofoot@gmail.com</v>
      </c>
      <c r="Q135" s="60" t="str">
        <f>IF(K135="резидент ОРБИ",'База резиденты ОРБИ'!D$21,"")</f>
        <v>644076, г.Омск, ул.75 Гвардейской бригады, д. 18Б, кв.37</v>
      </c>
      <c r="R135" s="46" t="str">
        <f>IF(K135="резидент ОРБИ",'База резиденты ОРБИ'!E$21,"")</f>
        <v>8-3812-90-46-38</v>
      </c>
    </row>
    <row r="136" spans="1:18" ht="18.75">
      <c r="A136" s="37">
        <v>424</v>
      </c>
      <c r="B136" s="53"/>
      <c r="C136" s="5" t="s">
        <v>146</v>
      </c>
      <c r="D136" s="5"/>
      <c r="E136" s="64">
        <v>43917</v>
      </c>
      <c r="F136" s="53"/>
      <c r="G136" s="39" t="s">
        <v>150</v>
      </c>
      <c r="H136" s="53"/>
      <c r="I136" s="44" t="s">
        <v>136</v>
      </c>
      <c r="J136" s="53"/>
      <c r="K136" s="47" t="s">
        <v>137</v>
      </c>
      <c r="L136" s="47"/>
      <c r="M136" s="5" t="s">
        <v>144</v>
      </c>
      <c r="N136" s="8" t="s">
        <v>167</v>
      </c>
      <c r="O136" s="16">
        <v>5503182645</v>
      </c>
      <c r="P136" s="60" t="str">
        <f>IF(K136="резидент ОРБИ",'База резиденты ОРБИ'!C$22,"")</f>
        <v>chubatovanv@yandex.ru</v>
      </c>
      <c r="Q136" s="60" t="str">
        <f>IF(K136="резидент ОРБИ",'База резиденты ОРБИ'!D$22,"")</f>
        <v>644013, Омская область, г. Омск, ул. Краснознаменная,д. 25, кор.1, кв. 74</v>
      </c>
      <c r="R136" s="46" t="str">
        <f>IF(K136="резидент ОРБИ",'База резиденты ОРБИ'!E$22,"")</f>
        <v>8-3812-90-46-16</v>
      </c>
    </row>
    <row r="137" spans="1:18" ht="18.75">
      <c r="A137" s="37">
        <v>425</v>
      </c>
      <c r="B137" s="53"/>
      <c r="C137" s="5" t="s">
        <v>146</v>
      </c>
      <c r="D137" s="5"/>
      <c r="E137" s="64">
        <v>43917</v>
      </c>
      <c r="F137" s="53"/>
      <c r="G137" s="39" t="s">
        <v>150</v>
      </c>
      <c r="H137" s="53"/>
      <c r="I137" s="44" t="s">
        <v>136</v>
      </c>
      <c r="J137" s="53"/>
      <c r="K137" s="47" t="s">
        <v>137</v>
      </c>
      <c r="L137" s="47"/>
      <c r="M137" s="5" t="s">
        <v>144</v>
      </c>
      <c r="N137" s="8" t="s">
        <v>168</v>
      </c>
      <c r="O137" s="18">
        <v>5503183536</v>
      </c>
      <c r="P137" s="60" t="str">
        <f>IF(K137="резидент ОРБИ",'База резиденты ОРБИ'!C$23,"")</f>
        <v>pugovka55@list.ru</v>
      </c>
      <c r="Q137" s="60" t="str">
        <f>IF(K137="резидент ОРБИ",'База резиденты ОРБИ'!D$23,"")</f>
        <v>644043, Омская область, г.Омск, ул. Волочаевская, д. 17Ж, кв. 167</v>
      </c>
      <c r="R137" s="46" t="str">
        <f>IF(K137="резидент ОРБИ",'База резиденты ОРБИ'!E$23,"")</f>
        <v>8-3812-90-46-34</v>
      </c>
    </row>
    <row r="138" spans="1:18" ht="18.75">
      <c r="A138" s="37">
        <v>426</v>
      </c>
      <c r="B138" s="53"/>
      <c r="C138" s="5" t="s">
        <v>146</v>
      </c>
      <c r="D138" s="5"/>
      <c r="E138" s="64">
        <v>43917</v>
      </c>
      <c r="F138" s="53"/>
      <c r="G138" s="39" t="s">
        <v>150</v>
      </c>
      <c r="H138" s="53"/>
      <c r="I138" s="44" t="s">
        <v>136</v>
      </c>
      <c r="J138" s="53"/>
      <c r="K138" s="47" t="s">
        <v>137</v>
      </c>
      <c r="L138" s="47"/>
      <c r="M138" s="5" t="s">
        <v>144</v>
      </c>
      <c r="N138" s="8" t="s">
        <v>169</v>
      </c>
      <c r="O138" s="18">
        <v>5503182878</v>
      </c>
      <c r="P138" s="60" t="str">
        <f>IF(K138="резидент ОРБИ",'База резиденты ОРБИ'!C$24,"")</f>
        <v>office@sibtmk.ru</v>
      </c>
      <c r="Q138" s="60" t="str">
        <f>IF(K138="резидент ОРБИ",'База резиденты ОРБИ'!D$24,"")</f>
        <v>644007, Омская область, г. Омск, ул. Чапаева, д. 111, каб. 2А</v>
      </c>
      <c r="R138" s="46" t="str">
        <f>IF(K138="резидент ОРБИ",'База резиденты ОРБИ'!E$24,"")</f>
        <v>8-923-699-45-54</v>
      </c>
    </row>
    <row r="139" spans="1:18" ht="18.75">
      <c r="A139" s="37">
        <v>427</v>
      </c>
      <c r="B139" s="53"/>
      <c r="C139" s="5" t="s">
        <v>146</v>
      </c>
      <c r="D139" s="5"/>
      <c r="E139" s="64">
        <v>43917</v>
      </c>
      <c r="F139" s="53"/>
      <c r="G139" s="39" t="s">
        <v>150</v>
      </c>
      <c r="H139" s="53"/>
      <c r="I139" s="44" t="s">
        <v>136</v>
      </c>
      <c r="J139" s="53"/>
      <c r="K139" s="47" t="s">
        <v>137</v>
      </c>
      <c r="L139" s="47"/>
      <c r="M139" s="5" t="s">
        <v>144</v>
      </c>
      <c r="N139" s="8" t="s">
        <v>170</v>
      </c>
      <c r="O139" s="16">
        <v>5501192535</v>
      </c>
      <c r="P139" s="60" t="str">
        <f>IF(K139="резидент ОРБИ",'База резиденты ОРБИ'!C$25,"")</f>
        <v>novizna2018@inbox.ru</v>
      </c>
      <c r="Q139" s="60" t="str">
        <f>IF(K139="резидент ОРБИ",'База резиденты ОРБИ'!D$25,"")</f>
        <v>644090, Омская область, г.Омск, ул. Заозерная, д. 27, кв. 50</v>
      </c>
      <c r="R139" s="46" t="str">
        <f>IF(K139="резидент ОРБИ",'База резиденты ОРБИ'!E$25,"")</f>
        <v>8-3812-90-46-35</v>
      </c>
    </row>
    <row r="140" spans="1:18" ht="18.75">
      <c r="A140" s="37">
        <v>428</v>
      </c>
      <c r="B140" s="53"/>
      <c r="C140" s="5" t="s">
        <v>146</v>
      </c>
      <c r="D140" s="5"/>
      <c r="E140" s="64">
        <v>43917</v>
      </c>
      <c r="F140" s="53"/>
      <c r="G140" s="39" t="s">
        <v>150</v>
      </c>
      <c r="H140" s="53"/>
      <c r="I140" s="44" t="s">
        <v>136</v>
      </c>
      <c r="J140" s="53"/>
      <c r="K140" s="47" t="s">
        <v>137</v>
      </c>
      <c r="L140" s="47"/>
      <c r="M140" s="5" t="s">
        <v>144</v>
      </c>
      <c r="N140" s="8" t="s">
        <v>171</v>
      </c>
      <c r="O140" s="16">
        <v>5507265518</v>
      </c>
      <c r="P140" s="60" t="str">
        <f>IF(K140="резидент ОРБИ",'База резиденты ОРБИ'!C$26,"")</f>
        <v>ups@accutec.ru</v>
      </c>
      <c r="Q140" s="60" t="str">
        <f>IF(K140="резидент ОРБИ",'База резиденты ОРБИ'!D$26,"")</f>
        <v>644123, Омская область,  г.Омск,  ул. Крупской, д. 19, кор. 1, кв. 165</v>
      </c>
      <c r="R140" s="46" t="str">
        <f>IF(K140="резидент ОРБИ",'База резиденты ОРБИ'!E$26,"")</f>
        <v>8-3812-90-46-14</v>
      </c>
    </row>
    <row r="141" spans="1:18" ht="18.75">
      <c r="A141" s="37">
        <v>429</v>
      </c>
      <c r="B141" s="53"/>
      <c r="C141" s="5" t="s">
        <v>146</v>
      </c>
      <c r="D141" s="5"/>
      <c r="E141" s="64">
        <v>43917</v>
      </c>
      <c r="F141" s="53"/>
      <c r="G141" s="39" t="s">
        <v>150</v>
      </c>
      <c r="H141" s="53"/>
      <c r="I141" s="44" t="s">
        <v>136</v>
      </c>
      <c r="J141" s="53"/>
      <c r="K141" s="47" t="s">
        <v>137</v>
      </c>
      <c r="L141" s="47"/>
      <c r="M141" s="5" t="s">
        <v>139</v>
      </c>
      <c r="N141" s="8" t="s">
        <v>172</v>
      </c>
      <c r="O141" s="18">
        <v>551702356502</v>
      </c>
      <c r="P141" s="60" t="str">
        <f>IF(K141="резидент ОРБИ",'База резиденты ОРБИ'!C$27,"")</f>
        <v>lexkertis@gmail.com</v>
      </c>
      <c r="Q141" s="60" t="str">
        <f>IF(K141="резидент ОРБИ",'База резиденты ОРБИ'!D$27,"")</f>
        <v>646984, Омская область, Кормиловский район, село Некрасовка, ул Советская, д.28</v>
      </c>
      <c r="R141" s="46" t="str">
        <f>IF(K141="резидент ОРБИ",'База резиденты ОРБИ'!E$27,"")</f>
        <v>8-3812-90-46-29</v>
      </c>
    </row>
    <row r="142" spans="1:18" ht="18.75">
      <c r="A142" s="37">
        <v>430</v>
      </c>
      <c r="B142" s="53"/>
      <c r="C142" s="5" t="s">
        <v>146</v>
      </c>
      <c r="D142" s="5"/>
      <c r="E142" s="64">
        <v>43917</v>
      </c>
      <c r="F142" s="53"/>
      <c r="G142" s="39" t="s">
        <v>150</v>
      </c>
      <c r="H142" s="53"/>
      <c r="I142" s="44" t="s">
        <v>136</v>
      </c>
      <c r="J142" s="53"/>
      <c r="K142" s="47" t="s">
        <v>137</v>
      </c>
      <c r="L142" s="47"/>
      <c r="M142" s="5" t="s">
        <v>139</v>
      </c>
      <c r="N142" s="8" t="s">
        <v>173</v>
      </c>
      <c r="O142" s="18">
        <v>550308874222</v>
      </c>
      <c r="P142" s="60" t="str">
        <f>IF(K142="резидент ОРБИ",'База резиденты ОРБИ'!C$28,"")</f>
        <v>den-as@yandex.ru</v>
      </c>
      <c r="Q142" s="60" t="str">
        <f>IF(K142="резидент ОРБИ",'База резиденты ОРБИ'!D$28,"")</f>
        <v>644033, г.Омск, ул.Красный Путь, 143, кор.3, кв. 151</v>
      </c>
      <c r="R142" s="46" t="str">
        <f>IF(K142="резидент ОРБИ",'База резиденты ОРБИ'!E$28,"")</f>
        <v>8-909-537-63-31</v>
      </c>
    </row>
    <row r="143" spans="1:18" ht="18.75">
      <c r="A143" s="37">
        <v>431</v>
      </c>
      <c r="B143" s="53"/>
      <c r="C143" s="5" t="s">
        <v>146</v>
      </c>
      <c r="D143" s="5"/>
      <c r="E143" s="64">
        <v>43917</v>
      </c>
      <c r="F143" s="53"/>
      <c r="G143" s="39" t="s">
        <v>150</v>
      </c>
      <c r="H143" s="53"/>
      <c r="I143" s="44" t="s">
        <v>136</v>
      </c>
      <c r="J143" s="53"/>
      <c r="K143" s="47" t="s">
        <v>137</v>
      </c>
      <c r="L143" s="47"/>
      <c r="M143" s="5" t="s">
        <v>144</v>
      </c>
      <c r="N143" s="8" t="s">
        <v>174</v>
      </c>
      <c r="O143" s="16">
        <v>5506174716</v>
      </c>
      <c r="P143" s="60" t="str">
        <f>IF(K143="резидент ОРБИ",'База резиденты ОРБИ'!C$29,"")</f>
        <v>privet@fermastudio.ru</v>
      </c>
      <c r="Q143" s="60" t="str">
        <f>IF(K143="резидент ОРБИ",'База резиденты ОРБИ'!D$29,"")</f>
        <v>644076, Омская область, г.Омск, ул. Юбилейная, д. 5, кв. 88</v>
      </c>
      <c r="R143" s="46" t="str">
        <f>IF(K143="резидент ОРБИ",'База резиденты ОРБИ'!E$29,"")</f>
        <v>8-965-975-58-24</v>
      </c>
    </row>
    <row r="144" spans="1:18" ht="18.75">
      <c r="A144" s="37">
        <v>432</v>
      </c>
      <c r="B144" s="53"/>
      <c r="C144" s="5" t="s">
        <v>146</v>
      </c>
      <c r="D144" s="5"/>
      <c r="E144" s="64">
        <v>43917</v>
      </c>
      <c r="F144" s="53"/>
      <c r="G144" s="39" t="s">
        <v>150</v>
      </c>
      <c r="H144" s="53"/>
      <c r="I144" s="44" t="s">
        <v>136</v>
      </c>
      <c r="J144" s="53"/>
      <c r="K144" s="47" t="s">
        <v>137</v>
      </c>
      <c r="L144" s="47"/>
      <c r="M144" s="5" t="s">
        <v>144</v>
      </c>
      <c r="N144" s="8" t="s">
        <v>175</v>
      </c>
      <c r="O144" s="16">
        <v>5501193257</v>
      </c>
      <c r="P144" s="60" t="str">
        <f>IF(K144="резидент ОРБИ",'База резиденты ОРБИ'!C$30,"")</f>
        <v>omskles@yandex.ru</v>
      </c>
      <c r="Q144" s="60" t="str">
        <f>IF(K144="резидент ОРБИ",'База резиденты ОРБИ'!D$30,"")</f>
        <v>644007,Омская область, г.Омск, ул. Чапаева, д.111, каб. 403</v>
      </c>
      <c r="R144" s="46" t="str">
        <f>IF(K144="резидент ОРБИ",'База резиденты ОРБИ'!E$30,"")</f>
        <v>8-3812-90-46-53</v>
      </c>
    </row>
    <row r="145" spans="1:18" ht="18.75">
      <c r="A145" s="37">
        <v>433</v>
      </c>
      <c r="B145" s="53"/>
      <c r="C145" s="5" t="s">
        <v>146</v>
      </c>
      <c r="D145" s="5"/>
      <c r="E145" s="64">
        <v>43917</v>
      </c>
      <c r="F145" s="53"/>
      <c r="G145" s="39" t="s">
        <v>150</v>
      </c>
      <c r="H145" s="53"/>
      <c r="I145" s="44" t="s">
        <v>136</v>
      </c>
      <c r="J145" s="53"/>
      <c r="K145" s="47" t="s">
        <v>137</v>
      </c>
      <c r="L145" s="47"/>
      <c r="M145" s="5" t="s">
        <v>144</v>
      </c>
      <c r="N145" s="8" t="s">
        <v>176</v>
      </c>
      <c r="O145" s="16">
        <v>5505059434</v>
      </c>
      <c r="P145" s="60" t="str">
        <f>IF(K145="резидент ОРБИ",'База резиденты ОРБИ'!C$31,"")</f>
        <v>coi_stem@mail.ru</v>
      </c>
      <c r="Q145" s="60" t="str">
        <f>IF(K145="резидент ОРБИ",'База резиденты ОРБИ'!D$31,"")</f>
        <v>644025, Омская область, г. Омск, ул. В.Ф.Маргелова, д. 354, кв. 33</v>
      </c>
      <c r="R145" s="46" t="str">
        <f>IF(K145="резидент ОРБИ",'База резиденты ОРБИ'!E$31,"")</f>
        <v>8-3812-90-46-21</v>
      </c>
    </row>
    <row r="146" spans="1:18" ht="18.75">
      <c r="A146" s="37">
        <v>434</v>
      </c>
      <c r="B146" s="53"/>
      <c r="C146" s="5" t="s">
        <v>146</v>
      </c>
      <c r="D146" s="5"/>
      <c r="E146" s="64">
        <v>43917</v>
      </c>
      <c r="F146" s="53"/>
      <c r="G146" s="39" t="s">
        <v>150</v>
      </c>
      <c r="H146" s="53"/>
      <c r="I146" s="44" t="s">
        <v>136</v>
      </c>
      <c r="J146" s="53"/>
      <c r="K146" s="47" t="s">
        <v>137</v>
      </c>
      <c r="L146" s="47"/>
      <c r="M146" s="5" t="s">
        <v>139</v>
      </c>
      <c r="N146" s="8" t="s">
        <v>177</v>
      </c>
      <c r="O146" s="19">
        <v>550149005880</v>
      </c>
      <c r="P146" s="60" t="str">
        <f>IF(K146="резидент ОРБИ",'База резиденты ОРБИ'!C$32,"")</f>
        <v>director@buongiorno.agency</v>
      </c>
      <c r="Q146" s="60" t="str">
        <f>IF(K146="резидент ОРБИ",'База резиденты ОРБИ'!D$32,"")</f>
        <v>644504, Омская обл, Омский район , п.  Пятилетка, ул. Березовая, д. 9</v>
      </c>
      <c r="R146" s="46" t="str">
        <f>IF(K146="резидент ОРБИ",'База резиденты ОРБИ'!E$32,"")</f>
        <v>8-3812-90-46-39</v>
      </c>
    </row>
    <row r="147" spans="1:18" ht="18.75">
      <c r="A147" s="37">
        <v>435</v>
      </c>
      <c r="B147" s="53"/>
      <c r="C147" s="5" t="s">
        <v>146</v>
      </c>
      <c r="D147" s="5"/>
      <c r="E147" s="64">
        <v>43917</v>
      </c>
      <c r="F147" s="53"/>
      <c r="G147" s="39" t="s">
        <v>150</v>
      </c>
      <c r="H147" s="53"/>
      <c r="I147" s="44" t="s">
        <v>136</v>
      </c>
      <c r="J147" s="53"/>
      <c r="K147" s="47" t="s">
        <v>137</v>
      </c>
      <c r="L147" s="38"/>
      <c r="M147" s="39" t="s">
        <v>139</v>
      </c>
      <c r="N147" s="8" t="s">
        <v>182</v>
      </c>
      <c r="O147" s="7">
        <v>552303203418</v>
      </c>
      <c r="P147" s="61" t="s">
        <v>194</v>
      </c>
      <c r="Q147" s="60" t="s">
        <v>195</v>
      </c>
      <c r="R147" s="46" t="s">
        <v>196</v>
      </c>
    </row>
    <row r="148" spans="1:18" ht="37.5">
      <c r="A148" s="37">
        <v>436</v>
      </c>
      <c r="B148" s="53"/>
      <c r="C148" s="39" t="s">
        <v>133</v>
      </c>
      <c r="D148" s="40"/>
      <c r="E148" s="64">
        <v>43917</v>
      </c>
      <c r="F148" s="42"/>
      <c r="G148" s="39" t="s">
        <v>147</v>
      </c>
      <c r="H148" s="43"/>
      <c r="I148" s="44" t="s">
        <v>136</v>
      </c>
      <c r="J148" s="45"/>
      <c r="K148" s="47" t="s">
        <v>137</v>
      </c>
      <c r="L148" s="38"/>
      <c r="M148" s="39" t="s">
        <v>144</v>
      </c>
      <c r="N148" s="63" t="s">
        <v>190</v>
      </c>
      <c r="O148" s="7">
        <v>5506181512</v>
      </c>
      <c r="P148" s="61" t="s">
        <v>191</v>
      </c>
      <c r="Q148" s="60" t="str">
        <f>IF(K148="резидент ОРБИ",'База резиденты ОРБИ'!D$4,"")</f>
        <v>644076, г.Омск, улица Юбилейная, д. 5, кв. 88</v>
      </c>
      <c r="R148" s="46" t="str">
        <f>IF(K148="резидент ОРБИ",'База резиденты ОРБИ'!E$4,"")</f>
        <v>8-3812-90-46-27</v>
      </c>
    </row>
    <row r="149" spans="1:18" ht="37.5">
      <c r="A149" s="37">
        <v>437</v>
      </c>
      <c r="B149" s="53"/>
      <c r="C149" s="5" t="s">
        <v>133</v>
      </c>
      <c r="D149" s="5"/>
      <c r="E149" s="64">
        <v>43917</v>
      </c>
      <c r="F149" s="50"/>
      <c r="G149" s="5" t="s">
        <v>147</v>
      </c>
      <c r="H149" s="43"/>
      <c r="I149" s="44" t="s">
        <v>136</v>
      </c>
      <c r="J149" s="51"/>
      <c r="K149" s="47" t="s">
        <v>137</v>
      </c>
      <c r="L149" s="51" t="s">
        <v>144</v>
      </c>
      <c r="M149" s="5" t="s">
        <v>144</v>
      </c>
      <c r="N149" s="63" t="s">
        <v>145</v>
      </c>
      <c r="O149" s="11">
        <v>5503252035</v>
      </c>
      <c r="P149" s="60" t="str">
        <f>IF(K149="резидент ОРБИ",'База резиденты ОРБИ'!C$5,"")</f>
        <v>Alphafree.company@gmail.com</v>
      </c>
      <c r="Q149" s="60" t="str">
        <f>IF(K149="резидент ОРБИ",'База резиденты ОРБИ'!D$5,"")</f>
        <v>644007, Омская область,  г.Омск, улица  Октябрьская,  дом 127, офис 4</v>
      </c>
      <c r="R149" s="46" t="str">
        <f>IF(K149="резидент ОРБИ",'База резиденты ОРБИ'!E$5,"")</f>
        <v>8-3812-90-46-58</v>
      </c>
    </row>
    <row r="150" spans="1:18" ht="37.5">
      <c r="A150" s="37">
        <v>438</v>
      </c>
      <c r="B150" s="53"/>
      <c r="C150" s="5" t="s">
        <v>133</v>
      </c>
      <c r="D150" s="5"/>
      <c r="E150" s="64">
        <v>43917</v>
      </c>
      <c r="F150" s="50"/>
      <c r="G150" s="5" t="s">
        <v>147</v>
      </c>
      <c r="H150" s="43"/>
      <c r="I150" s="44" t="s">
        <v>136</v>
      </c>
      <c r="J150" s="47"/>
      <c r="K150" s="47" t="s">
        <v>137</v>
      </c>
      <c r="L150" s="51" t="s">
        <v>139</v>
      </c>
      <c r="M150" s="5" t="s">
        <v>144</v>
      </c>
      <c r="N150" s="63" t="s">
        <v>192</v>
      </c>
      <c r="O150" s="7">
        <v>550618584393</v>
      </c>
      <c r="P150" s="61" t="s">
        <v>193</v>
      </c>
      <c r="Q150" s="60" t="str">
        <f>IF(K150="резидент ОРБИ",'База резиденты ОРБИ'!D$6,"")</f>
        <v>644001, г. Омск, ул Масленникова, д.167, кв. 17</v>
      </c>
      <c r="R150" s="46" t="str">
        <f>IF(K150="резидент ОРБИ",'База резиденты ОРБИ'!E$6,"")</f>
        <v>8-3812-90-46-32</v>
      </c>
    </row>
    <row r="151" spans="1:18" ht="37.5">
      <c r="A151" s="37">
        <v>439</v>
      </c>
      <c r="B151" s="53"/>
      <c r="C151" s="5" t="s">
        <v>133</v>
      </c>
      <c r="D151" s="5"/>
      <c r="E151" s="64">
        <v>43917</v>
      </c>
      <c r="F151" s="53"/>
      <c r="G151" s="5" t="s">
        <v>147</v>
      </c>
      <c r="H151" s="53"/>
      <c r="I151" s="44" t="s">
        <v>136</v>
      </c>
      <c r="J151" s="53"/>
      <c r="K151" s="47" t="s">
        <v>137</v>
      </c>
      <c r="L151" s="47"/>
      <c r="M151" s="5" t="s">
        <v>144</v>
      </c>
      <c r="N151" s="63" t="s">
        <v>151</v>
      </c>
      <c r="O151" s="11">
        <v>5528034906</v>
      </c>
      <c r="P151" s="60" t="str">
        <f>IF(K151="резидент ОРБИ",'База резиденты ОРБИ'!C$7,"")</f>
        <v>info@hirtgroup.ru</v>
      </c>
      <c r="Q151" s="60" t="str">
        <f>IF(K151="резидент ОРБИ",'База резиденты ОРБИ'!D$7,"")</f>
        <v>644520, Омская область, район Омский, село Троицкое,  Бульвар Школьный, дом 7, помещение 2</v>
      </c>
      <c r="R151" s="46" t="str">
        <f>IF(K151="резидент ОРБИ",'База резиденты ОРБИ'!E$7,"")</f>
        <v>8-3812-90-46-25</v>
      </c>
    </row>
    <row r="152" spans="1:18" ht="37.5">
      <c r="A152" s="37">
        <v>440</v>
      </c>
      <c r="B152" s="53"/>
      <c r="C152" s="5" t="s">
        <v>133</v>
      </c>
      <c r="D152" s="5"/>
      <c r="E152" s="64">
        <v>43917</v>
      </c>
      <c r="F152" s="53"/>
      <c r="G152" s="5" t="s">
        <v>147</v>
      </c>
      <c r="H152" s="53"/>
      <c r="I152" s="44" t="s">
        <v>136</v>
      </c>
      <c r="J152" s="53"/>
      <c r="K152" s="47" t="s">
        <v>137</v>
      </c>
      <c r="L152" s="47"/>
      <c r="M152" s="5" t="s">
        <v>139</v>
      </c>
      <c r="N152" s="63" t="s">
        <v>153</v>
      </c>
      <c r="O152" s="7">
        <v>550604537040</v>
      </c>
      <c r="P152" s="60" t="str">
        <f>IF(K152="резидент ОРБИ",'База резиденты ОРБИ'!C$8,"")</f>
        <v>KovalevaNV_2017@mail.ru</v>
      </c>
      <c r="Q152" s="60" t="str">
        <f>IF(K152="резидент ОРБИ",'База резиденты ОРБИ'!D$8,"")</f>
        <v>644024, г. Омск,  ул. Жукова, 77, кв.12</v>
      </c>
      <c r="R152" s="46" t="str">
        <f>IF(K152="резидент ОРБИ",'База резиденты ОРБИ'!E$8,"")</f>
        <v>8-3812-90-46-36</v>
      </c>
    </row>
    <row r="153" spans="1:18" ht="37.5">
      <c r="A153" s="37">
        <v>441</v>
      </c>
      <c r="B153" s="53"/>
      <c r="C153" s="5" t="s">
        <v>133</v>
      </c>
      <c r="D153" s="5"/>
      <c r="E153" s="64">
        <v>43917</v>
      </c>
      <c r="F153" s="53"/>
      <c r="G153" s="5" t="s">
        <v>147</v>
      </c>
      <c r="H153" s="53"/>
      <c r="I153" s="44" t="s">
        <v>136</v>
      </c>
      <c r="J153" s="53"/>
      <c r="K153" s="47" t="s">
        <v>137</v>
      </c>
      <c r="L153" s="47"/>
      <c r="M153" s="5" t="s">
        <v>144</v>
      </c>
      <c r="N153" s="63" t="s">
        <v>155</v>
      </c>
      <c r="O153" s="11">
        <v>5501132906</v>
      </c>
      <c r="P153" s="60" t="str">
        <f>IF(K153="резидент ОРБИ",'База резиденты ОРБИ'!C$10,"")</f>
        <v>pkversta@mail.ru</v>
      </c>
      <c r="Q153" s="60" t="str">
        <f>IF(K153="резидент ОРБИ",'База резиденты ОРБИ'!D$10,"")</f>
        <v>644035, Омская область, г.Омск, Проспект Губкина, дом 12 </v>
      </c>
      <c r="R153" s="46" t="str">
        <f>IF(K153="резидент ОРБИ",'База резиденты ОРБИ'!E$10,"")</f>
        <v>8-3812-90-46-22</v>
      </c>
    </row>
    <row r="154" spans="1:18" ht="37.5">
      <c r="A154" s="37">
        <v>442</v>
      </c>
      <c r="B154" s="53"/>
      <c r="C154" s="5" t="s">
        <v>133</v>
      </c>
      <c r="D154" s="5"/>
      <c r="E154" s="64">
        <v>43917</v>
      </c>
      <c r="F154" s="53"/>
      <c r="G154" s="5" t="s">
        <v>147</v>
      </c>
      <c r="H154" s="53"/>
      <c r="I154" s="44" t="s">
        <v>136</v>
      </c>
      <c r="J154" s="53"/>
      <c r="K154" s="47" t="s">
        <v>137</v>
      </c>
      <c r="L154" s="47"/>
      <c r="M154" s="5" t="s">
        <v>139</v>
      </c>
      <c r="N154" s="63" t="s">
        <v>156</v>
      </c>
      <c r="O154" s="7">
        <v>550767944356</v>
      </c>
      <c r="P154" s="60" t="str">
        <f>IF(K154="резидент ОРБИ",'База резиденты ОРБИ'!C$11,"")</f>
        <v>v.kaduchenko@mail.ru</v>
      </c>
      <c r="Q154" s="60" t="str">
        <f>IF(K154="резидент ОРБИ",'База резиденты ОРБИ'!D$11,"")</f>
        <v>г. Омск, ул. Степанца,3 кв.198</v>
      </c>
      <c r="R154" s="46" t="str">
        <f>IF(K154="резидент ОРБИ",'База резиденты ОРБИ'!E$11,"")</f>
        <v>8-3812-90-46-30</v>
      </c>
    </row>
    <row r="155" spans="1:18" ht="37.5">
      <c r="A155" s="37">
        <v>443</v>
      </c>
      <c r="B155" s="53"/>
      <c r="C155" s="5" t="s">
        <v>133</v>
      </c>
      <c r="D155" s="5"/>
      <c r="E155" s="64">
        <v>43917</v>
      </c>
      <c r="F155" s="53"/>
      <c r="G155" s="5" t="s">
        <v>147</v>
      </c>
      <c r="H155" s="53"/>
      <c r="I155" s="44" t="s">
        <v>136</v>
      </c>
      <c r="J155" s="53"/>
      <c r="K155" s="47" t="s">
        <v>137</v>
      </c>
      <c r="L155" s="47"/>
      <c r="M155" s="5" t="s">
        <v>139</v>
      </c>
      <c r="N155" s="63" t="s">
        <v>157</v>
      </c>
      <c r="O155" s="15">
        <v>550613662753</v>
      </c>
      <c r="P155" s="60" t="str">
        <f>IF(K155="резидент ОРБИ",'База резиденты ОРБИ'!C$12,"")</f>
        <v>tatyana.kremniova@yandex.ru</v>
      </c>
      <c r="Q155" s="60" t="str">
        <f>IF(K155="резидент ОРБИ",'База резиденты ОРБИ'!D$12,"")</f>
        <v>644041, г. Омск, ул. Харьковская, д.19, кв.154</v>
      </c>
      <c r="R155" s="46" t="str">
        <f>IF(K155="резидент ОРБИ",'База резиденты ОРБИ'!E$12,"")</f>
        <v>8-3812-90-46-31</v>
      </c>
    </row>
    <row r="156" spans="1:18" ht="37.5">
      <c r="A156" s="37">
        <v>444</v>
      </c>
      <c r="B156" s="53"/>
      <c r="C156" s="5" t="s">
        <v>133</v>
      </c>
      <c r="D156" s="5"/>
      <c r="E156" s="64">
        <v>43917</v>
      </c>
      <c r="F156" s="53"/>
      <c r="G156" s="5" t="s">
        <v>147</v>
      </c>
      <c r="H156" s="53"/>
      <c r="I156" s="44" t="s">
        <v>136</v>
      </c>
      <c r="J156" s="53"/>
      <c r="K156" s="47" t="s">
        <v>137</v>
      </c>
      <c r="L156" s="47"/>
      <c r="M156" s="5" t="s">
        <v>144</v>
      </c>
      <c r="N156" s="63" t="s">
        <v>158</v>
      </c>
      <c r="O156" s="16">
        <v>5504151752</v>
      </c>
      <c r="P156" s="60" t="str">
        <f>IF(K156="резидент ОРБИ",'База резиденты ОРБИ'!C$13,"")</f>
        <v>sergey_nakon@rambler.ru</v>
      </c>
      <c r="Q156" s="60" t="str">
        <f>IF(K156="резидент ОРБИ",'База резиденты ОРБИ'!D$13,"")</f>
        <v>644031, Омская область, г.Омск, ул. Омская, д. 156, кв. 65</v>
      </c>
      <c r="R156" s="46" t="str">
        <f>IF(K156="резидент ОРБИ",'База резиденты ОРБИ'!E$13,"")</f>
        <v>8-3812-90-46-12</v>
      </c>
    </row>
    <row r="157" spans="1:18" ht="37.5">
      <c r="A157" s="37">
        <v>445</v>
      </c>
      <c r="B157" s="53"/>
      <c r="C157" s="5" t="s">
        <v>133</v>
      </c>
      <c r="D157" s="5"/>
      <c r="E157" s="64">
        <v>43917</v>
      </c>
      <c r="F157" s="53"/>
      <c r="G157" s="5" t="s">
        <v>147</v>
      </c>
      <c r="H157" s="53"/>
      <c r="I157" s="44" t="s">
        <v>136</v>
      </c>
      <c r="J157" s="53"/>
      <c r="K157" s="47" t="s">
        <v>137</v>
      </c>
      <c r="L157" s="47"/>
      <c r="M157" s="5" t="s">
        <v>144</v>
      </c>
      <c r="N157" s="63" t="s">
        <v>159</v>
      </c>
      <c r="O157" s="16">
        <v>5501169649</v>
      </c>
      <c r="P157" s="60" t="str">
        <f>IF(K157="резидент ОРБИ",'База резиденты ОРБИ'!C$14,"")</f>
        <v>pogvik@list.ru</v>
      </c>
      <c r="Q157" s="60" t="str">
        <f>IF(K157="резидент ОРБИ",'База резиденты ОРБИ'!D$14,"")</f>
        <v>644008, Омская область, г.Омск,  ул. Физкультурная, д. 8,  кор. Г, кв. 55</v>
      </c>
      <c r="R157" s="46" t="str">
        <f>IF(K157="резидент ОРБИ",'База резиденты ОРБИ'!E$14,"")</f>
        <v>8-3812-90-46-24</v>
      </c>
    </row>
    <row r="158" spans="1:18" ht="37.5">
      <c r="A158" s="37">
        <v>446</v>
      </c>
      <c r="B158" s="53"/>
      <c r="C158" s="5" t="s">
        <v>133</v>
      </c>
      <c r="D158" s="5"/>
      <c r="E158" s="64">
        <v>43917</v>
      </c>
      <c r="F158" s="53"/>
      <c r="G158" s="5" t="s">
        <v>147</v>
      </c>
      <c r="H158" s="53"/>
      <c r="I158" s="44" t="s">
        <v>136</v>
      </c>
      <c r="J158" s="53"/>
      <c r="K158" s="47" t="s">
        <v>137</v>
      </c>
      <c r="L158" s="47"/>
      <c r="M158" s="5" t="s">
        <v>144</v>
      </c>
      <c r="N158" s="63" t="s">
        <v>160</v>
      </c>
      <c r="O158" s="16">
        <v>5505058435</v>
      </c>
      <c r="P158" s="60" t="str">
        <f>IF(K158="резидент ОРБИ",'База резиденты ОРБИ'!C$15,"")</f>
        <v>Push_here@mail.ru</v>
      </c>
      <c r="Q158" s="60" t="str">
        <f>IF(K158="резидент ОРБИ",'База резиденты ОРБИ'!D$15,"")</f>
        <v>644060, Омская область, г. Омск, ул. 5-Я Чередовая, д. 6</v>
      </c>
      <c r="R158" s="46" t="str">
        <f>IF(K158="резидент ОРБИ",'База резиденты ОРБИ'!E$15,"")</f>
        <v>8-3812-90-46-15</v>
      </c>
    </row>
    <row r="159" spans="1:18" ht="37.5">
      <c r="A159" s="37">
        <v>447</v>
      </c>
      <c r="B159" s="53"/>
      <c r="C159" s="5" t="s">
        <v>133</v>
      </c>
      <c r="D159" s="5"/>
      <c r="E159" s="64">
        <v>43917</v>
      </c>
      <c r="F159" s="53"/>
      <c r="G159" s="5" t="s">
        <v>147</v>
      </c>
      <c r="H159" s="53"/>
      <c r="I159" s="44" t="s">
        <v>136</v>
      </c>
      <c r="J159" s="53"/>
      <c r="K159" s="47" t="s">
        <v>137</v>
      </c>
      <c r="L159" s="47"/>
      <c r="M159" s="5" t="s">
        <v>144</v>
      </c>
      <c r="N159" s="63" t="s">
        <v>161</v>
      </c>
      <c r="O159" s="16">
        <v>5503179177</v>
      </c>
      <c r="P159" s="60" t="str">
        <f>IF(K159="резидент ОРБИ",'База резиденты ОРБИ'!C$16,"")</f>
        <v>Spi57@ya.ru</v>
      </c>
      <c r="Q159" s="60" t="str">
        <f>IF(K159="резидент ОРБИ",'База резиденты ОРБИ'!D$16,"")</f>
        <v>644094, Омская область, г.Омск, ул. 3-Я Еленовая, д.  6</v>
      </c>
      <c r="R159" s="46" t="str">
        <f>IF(K159="резидент ОРБИ",'База резиденты ОРБИ'!E$16,"")</f>
        <v>8-913-142-87-87</v>
      </c>
    </row>
    <row r="160" spans="1:18" ht="37.5">
      <c r="A160" s="37">
        <v>448</v>
      </c>
      <c r="B160" s="53"/>
      <c r="C160" s="5" t="s">
        <v>133</v>
      </c>
      <c r="D160" s="5"/>
      <c r="E160" s="64">
        <v>43917</v>
      </c>
      <c r="F160" s="53"/>
      <c r="G160" s="5" t="s">
        <v>147</v>
      </c>
      <c r="H160" s="53"/>
      <c r="I160" s="44" t="s">
        <v>136</v>
      </c>
      <c r="J160" s="53"/>
      <c r="K160" s="47" t="s">
        <v>137</v>
      </c>
      <c r="L160" s="47"/>
      <c r="M160" s="5" t="s">
        <v>144</v>
      </c>
      <c r="N160" s="63" t="s">
        <v>162</v>
      </c>
      <c r="O160" s="17">
        <v>5503176610</v>
      </c>
      <c r="P160" s="60" t="str">
        <f>IF(K160="резидент ОРБИ",'База резиденты ОРБИ'!C$17,"")</f>
        <v>mail@agef.ru</v>
      </c>
      <c r="Q160" s="60" t="str">
        <f>IF(K160="резидент ОРБИ",'База резиденты ОРБИ'!D$17,"")</f>
        <v>644007, Омская область, г.Омск, ул. Октябрьская, д. 159, кв. 105</v>
      </c>
      <c r="R160" s="46" t="str">
        <f>IF(K160="резидент ОРБИ",'База резиденты ОРБИ'!E$17,"")</f>
        <v>8-3812-90-46-42</v>
      </c>
    </row>
    <row r="161" spans="1:18" ht="37.5">
      <c r="A161" s="37">
        <v>449</v>
      </c>
      <c r="B161" s="53"/>
      <c r="C161" s="5" t="s">
        <v>133</v>
      </c>
      <c r="D161" s="5"/>
      <c r="E161" s="64">
        <v>43917</v>
      </c>
      <c r="F161" s="53"/>
      <c r="G161" s="5" t="s">
        <v>147</v>
      </c>
      <c r="H161" s="53"/>
      <c r="I161" s="44" t="s">
        <v>136</v>
      </c>
      <c r="J161" s="53"/>
      <c r="K161" s="47" t="s">
        <v>137</v>
      </c>
      <c r="L161" s="47"/>
      <c r="M161" s="5" t="s">
        <v>139</v>
      </c>
      <c r="N161" s="63" t="s">
        <v>163</v>
      </c>
      <c r="O161" s="18">
        <v>550301006139</v>
      </c>
      <c r="P161" s="60" t="str">
        <f>IF(K161="резидент ОРБИ",'База резиденты ОРБИ'!C$18,"")</f>
        <v>kukinav1961kukinav@gmail.com</v>
      </c>
      <c r="Q161" s="60" t="str">
        <f>IF(K161="резидент ОРБИ",'База резиденты ОРБИ'!D$18,"")</f>
        <v xml:space="preserve">644008, г.Омск, ул. Физкультурная, д.5, кв. 61 </v>
      </c>
      <c r="R161" s="46" t="str">
        <f>IF(K161="резидент ОРБИ",'База резиденты ОРБИ'!E$18,"")</f>
        <v>8-3812-90-46-37</v>
      </c>
    </row>
    <row r="162" spans="1:18" ht="37.5">
      <c r="A162" s="37">
        <v>450</v>
      </c>
      <c r="B162" s="53"/>
      <c r="C162" s="5" t="s">
        <v>133</v>
      </c>
      <c r="D162" s="5"/>
      <c r="E162" s="64">
        <v>43917</v>
      </c>
      <c r="F162" s="53"/>
      <c r="G162" s="5" t="s">
        <v>147</v>
      </c>
      <c r="H162" s="53"/>
      <c r="I162" s="44" t="s">
        <v>136</v>
      </c>
      <c r="J162" s="53"/>
      <c r="K162" s="47" t="s">
        <v>137</v>
      </c>
      <c r="L162" s="47"/>
      <c r="M162" s="5" t="s">
        <v>139</v>
      </c>
      <c r="N162" s="63" t="s">
        <v>164</v>
      </c>
      <c r="O162" s="18">
        <v>551404059141</v>
      </c>
      <c r="P162" s="60" t="str">
        <f>IF(K162="резидент ОРБИ",'База резиденты ОРБИ'!C$19,"")</f>
        <v>kutuzova.m@list.ru</v>
      </c>
      <c r="Q162" s="60" t="str">
        <f>IF(K162="резидент ОРБИ",'База резиденты ОРБИ'!D$19,"")</f>
        <v xml:space="preserve">644043, г. Омск, ул. Волочаевская, д.17ж, кв. 167             </v>
      </c>
      <c r="R162" s="46" t="str">
        <f>IF(K162="резидент ОРБИ",'База резиденты ОРБИ'!E$19,"")</f>
        <v>8-908-793-91-23</v>
      </c>
    </row>
    <row r="163" spans="1:18" ht="37.5">
      <c r="A163" s="37">
        <v>451</v>
      </c>
      <c r="B163" s="53"/>
      <c r="C163" s="5" t="s">
        <v>133</v>
      </c>
      <c r="D163" s="5"/>
      <c r="E163" s="64">
        <v>43917</v>
      </c>
      <c r="F163" s="53"/>
      <c r="G163" s="5" t="s">
        <v>147</v>
      </c>
      <c r="H163" s="53"/>
      <c r="I163" s="44" t="s">
        <v>136</v>
      </c>
      <c r="J163" s="53"/>
      <c r="K163" s="47" t="s">
        <v>137</v>
      </c>
      <c r="L163" s="47"/>
      <c r="M163" s="5" t="s">
        <v>139</v>
      </c>
      <c r="N163" s="63" t="s">
        <v>166</v>
      </c>
      <c r="O163" s="18">
        <v>550616517480</v>
      </c>
      <c r="P163" s="60" t="str">
        <f>IF(K163="резидент ОРБИ",'База резиденты ОРБИ'!C$21,"")</f>
        <v>salofoot@gmail.com</v>
      </c>
      <c r="Q163" s="60" t="str">
        <f>IF(K163="резидент ОРБИ",'База резиденты ОРБИ'!D$21,"")</f>
        <v>644076, г.Омск, ул.75 Гвардейской бригады, д. 18Б, кв.37</v>
      </c>
      <c r="R163" s="46" t="str">
        <f>IF(K163="резидент ОРБИ",'База резиденты ОРБИ'!E$21,"")</f>
        <v>8-3812-90-46-38</v>
      </c>
    </row>
    <row r="164" spans="1:18" ht="37.5">
      <c r="A164" s="37">
        <v>452</v>
      </c>
      <c r="B164" s="53"/>
      <c r="C164" s="5" t="s">
        <v>133</v>
      </c>
      <c r="D164" s="5"/>
      <c r="E164" s="64">
        <v>43917</v>
      </c>
      <c r="F164" s="53"/>
      <c r="G164" s="5" t="s">
        <v>147</v>
      </c>
      <c r="H164" s="53"/>
      <c r="I164" s="44" t="s">
        <v>136</v>
      </c>
      <c r="J164" s="53"/>
      <c r="K164" s="47" t="s">
        <v>137</v>
      </c>
      <c r="L164" s="47"/>
      <c r="M164" s="5" t="s">
        <v>144</v>
      </c>
      <c r="N164" s="63" t="s">
        <v>167</v>
      </c>
      <c r="O164" s="16">
        <v>5503182645</v>
      </c>
      <c r="P164" s="60" t="str">
        <f>IF(K164="резидент ОРБИ",'База резиденты ОРБИ'!C$22,"")</f>
        <v>chubatovanv@yandex.ru</v>
      </c>
      <c r="Q164" s="60" t="str">
        <f>IF(K164="резидент ОРБИ",'База резиденты ОРБИ'!D$22,"")</f>
        <v>644013, Омская область, г. Омск, ул. Краснознаменная,д. 25, кор.1, кв. 74</v>
      </c>
      <c r="R164" s="46" t="str">
        <f>IF(K164="резидент ОРБИ",'База резиденты ОРБИ'!E$22,"")</f>
        <v>8-3812-90-46-16</v>
      </c>
    </row>
    <row r="165" spans="1:18" ht="37.5">
      <c r="A165" s="37">
        <v>453</v>
      </c>
      <c r="B165" s="53"/>
      <c r="C165" s="5" t="s">
        <v>133</v>
      </c>
      <c r="D165" s="5"/>
      <c r="E165" s="64">
        <v>43917</v>
      </c>
      <c r="F165" s="53"/>
      <c r="G165" s="5" t="s">
        <v>147</v>
      </c>
      <c r="H165" s="53"/>
      <c r="I165" s="44" t="s">
        <v>136</v>
      </c>
      <c r="J165" s="53"/>
      <c r="K165" s="47" t="s">
        <v>137</v>
      </c>
      <c r="L165" s="47"/>
      <c r="M165" s="5" t="s">
        <v>144</v>
      </c>
      <c r="N165" s="63" t="s">
        <v>168</v>
      </c>
      <c r="O165" s="18">
        <v>5503183536</v>
      </c>
      <c r="P165" s="60" t="str">
        <f>IF(K165="резидент ОРБИ",'База резиденты ОРБИ'!C$23,"")</f>
        <v>pugovka55@list.ru</v>
      </c>
      <c r="Q165" s="60" t="str">
        <f>IF(K165="резидент ОРБИ",'База резиденты ОРБИ'!D$23,"")</f>
        <v>644043, Омская область, г.Омск, ул. Волочаевская, д. 17Ж, кв. 167</v>
      </c>
      <c r="R165" s="46" t="str">
        <f>IF(K165="резидент ОРБИ",'База резиденты ОРБИ'!E$23,"")</f>
        <v>8-3812-90-46-34</v>
      </c>
    </row>
    <row r="166" spans="1:18" ht="37.5">
      <c r="A166" s="37">
        <v>454</v>
      </c>
      <c r="B166" s="53"/>
      <c r="C166" s="5" t="s">
        <v>133</v>
      </c>
      <c r="D166" s="5"/>
      <c r="E166" s="64">
        <v>43917</v>
      </c>
      <c r="F166" s="53"/>
      <c r="G166" s="5" t="s">
        <v>147</v>
      </c>
      <c r="H166" s="53"/>
      <c r="I166" s="44" t="s">
        <v>136</v>
      </c>
      <c r="J166" s="53"/>
      <c r="K166" s="47" t="s">
        <v>137</v>
      </c>
      <c r="L166" s="47"/>
      <c r="M166" s="5" t="s">
        <v>144</v>
      </c>
      <c r="N166" s="63" t="s">
        <v>169</v>
      </c>
      <c r="O166" s="18">
        <v>5503182878</v>
      </c>
      <c r="P166" s="60" t="str">
        <f>IF(K166="резидент ОРБИ",'База резиденты ОРБИ'!C$24,"")</f>
        <v>office@sibtmk.ru</v>
      </c>
      <c r="Q166" s="60" t="str">
        <f>IF(K166="резидент ОРБИ",'База резиденты ОРБИ'!D$24,"")</f>
        <v>644007, Омская область, г. Омск, ул. Чапаева, д. 111, каб. 2А</v>
      </c>
      <c r="R166" s="46" t="str">
        <f>IF(K166="резидент ОРБИ",'База резиденты ОРБИ'!E$24,"")</f>
        <v>8-923-699-45-54</v>
      </c>
    </row>
    <row r="167" spans="1:18" ht="37.5">
      <c r="A167" s="37">
        <v>455</v>
      </c>
      <c r="B167" s="53"/>
      <c r="C167" s="5" t="s">
        <v>133</v>
      </c>
      <c r="D167" s="5"/>
      <c r="E167" s="64">
        <v>43917</v>
      </c>
      <c r="F167" s="53"/>
      <c r="G167" s="5" t="s">
        <v>147</v>
      </c>
      <c r="H167" s="53"/>
      <c r="I167" s="44" t="s">
        <v>136</v>
      </c>
      <c r="J167" s="53"/>
      <c r="K167" s="47" t="s">
        <v>137</v>
      </c>
      <c r="L167" s="47"/>
      <c r="M167" s="5" t="s">
        <v>144</v>
      </c>
      <c r="N167" s="63" t="s">
        <v>170</v>
      </c>
      <c r="O167" s="16">
        <v>5501192535</v>
      </c>
      <c r="P167" s="60" t="str">
        <f>IF(K167="резидент ОРБИ",'База резиденты ОРБИ'!C$25,"")</f>
        <v>novizna2018@inbox.ru</v>
      </c>
      <c r="Q167" s="60" t="str">
        <f>IF(K167="резидент ОРБИ",'База резиденты ОРБИ'!D$25,"")</f>
        <v>644090, Омская область, г.Омск, ул. Заозерная, д. 27, кв. 50</v>
      </c>
      <c r="R167" s="46" t="str">
        <f>IF(K167="резидент ОРБИ",'База резиденты ОРБИ'!E$25,"")</f>
        <v>8-3812-90-46-35</v>
      </c>
    </row>
    <row r="168" spans="1:18" ht="37.5">
      <c r="A168" s="37">
        <v>456</v>
      </c>
      <c r="B168" s="53"/>
      <c r="C168" s="5" t="s">
        <v>133</v>
      </c>
      <c r="D168" s="5"/>
      <c r="E168" s="64">
        <v>43917</v>
      </c>
      <c r="F168" s="53"/>
      <c r="G168" s="5" t="s">
        <v>147</v>
      </c>
      <c r="H168" s="53"/>
      <c r="I168" s="44" t="s">
        <v>136</v>
      </c>
      <c r="J168" s="53"/>
      <c r="K168" s="47" t="s">
        <v>137</v>
      </c>
      <c r="L168" s="47"/>
      <c r="M168" s="5" t="s">
        <v>144</v>
      </c>
      <c r="N168" s="63" t="s">
        <v>171</v>
      </c>
      <c r="O168" s="16">
        <v>5507265518</v>
      </c>
      <c r="P168" s="60" t="str">
        <f>IF(K168="резидент ОРБИ",'База резиденты ОРБИ'!C$26,"")</f>
        <v>ups@accutec.ru</v>
      </c>
      <c r="Q168" s="60" t="str">
        <f>IF(K168="резидент ОРБИ",'База резиденты ОРБИ'!D$26,"")</f>
        <v>644123, Омская область,  г.Омск,  ул. Крупской, д. 19, кор. 1, кв. 165</v>
      </c>
      <c r="R168" s="46" t="str">
        <f>IF(K168="резидент ОРБИ",'База резиденты ОРБИ'!E$26,"")</f>
        <v>8-3812-90-46-14</v>
      </c>
    </row>
    <row r="169" spans="1:18" ht="37.5">
      <c r="A169" s="37">
        <v>457</v>
      </c>
      <c r="B169" s="53"/>
      <c r="C169" s="5" t="s">
        <v>133</v>
      </c>
      <c r="D169" s="5"/>
      <c r="E169" s="64">
        <v>43917</v>
      </c>
      <c r="F169" s="53"/>
      <c r="G169" s="5" t="s">
        <v>147</v>
      </c>
      <c r="H169" s="53"/>
      <c r="I169" s="44" t="s">
        <v>136</v>
      </c>
      <c r="J169" s="53"/>
      <c r="K169" s="47" t="s">
        <v>137</v>
      </c>
      <c r="L169" s="47"/>
      <c r="M169" s="5" t="s">
        <v>139</v>
      </c>
      <c r="N169" s="63" t="s">
        <v>172</v>
      </c>
      <c r="O169" s="18">
        <v>551702356502</v>
      </c>
      <c r="P169" s="60" t="str">
        <f>IF(K169="резидент ОРБИ",'База резиденты ОРБИ'!C$27,"")</f>
        <v>lexkertis@gmail.com</v>
      </c>
      <c r="Q169" s="60" t="str">
        <f>IF(K169="резидент ОРБИ",'База резиденты ОРБИ'!D$27,"")</f>
        <v>646984, Омская область, Кормиловский район, село Некрасовка, ул Советская, д.28</v>
      </c>
      <c r="R169" s="46" t="str">
        <f>IF(K169="резидент ОРБИ",'База резиденты ОРБИ'!E$27,"")</f>
        <v>8-3812-90-46-29</v>
      </c>
    </row>
    <row r="170" spans="1:18" ht="37.5">
      <c r="A170" s="37">
        <v>458</v>
      </c>
      <c r="B170" s="53"/>
      <c r="C170" s="5" t="s">
        <v>133</v>
      </c>
      <c r="D170" s="5"/>
      <c r="E170" s="64">
        <v>43917</v>
      </c>
      <c r="F170" s="53"/>
      <c r="G170" s="5" t="s">
        <v>147</v>
      </c>
      <c r="H170" s="53"/>
      <c r="I170" s="44" t="s">
        <v>136</v>
      </c>
      <c r="J170" s="53"/>
      <c r="K170" s="47" t="s">
        <v>137</v>
      </c>
      <c r="L170" s="47"/>
      <c r="M170" s="5" t="s">
        <v>139</v>
      </c>
      <c r="N170" s="63" t="s">
        <v>173</v>
      </c>
      <c r="O170" s="18">
        <v>550308874222</v>
      </c>
      <c r="P170" s="60" t="str">
        <f>IF(K170="резидент ОРБИ",'База резиденты ОРБИ'!C$28,"")</f>
        <v>den-as@yandex.ru</v>
      </c>
      <c r="Q170" s="60" t="str">
        <f>IF(K170="резидент ОРБИ",'База резиденты ОРБИ'!D$28,"")</f>
        <v>644033, г.Омск, ул.Красный Путь, 143, кор.3, кв. 151</v>
      </c>
      <c r="R170" s="46" t="str">
        <f>IF(K170="резидент ОРБИ",'База резиденты ОРБИ'!E$28,"")</f>
        <v>8-909-537-63-31</v>
      </c>
    </row>
    <row r="171" spans="1:18" ht="37.5">
      <c r="A171" s="37">
        <v>459</v>
      </c>
      <c r="B171" s="53"/>
      <c r="C171" s="5" t="s">
        <v>133</v>
      </c>
      <c r="D171" s="5"/>
      <c r="E171" s="64">
        <v>43917</v>
      </c>
      <c r="F171" s="53"/>
      <c r="G171" s="5" t="s">
        <v>147</v>
      </c>
      <c r="H171" s="53"/>
      <c r="I171" s="44" t="s">
        <v>136</v>
      </c>
      <c r="J171" s="53"/>
      <c r="K171" s="47" t="s">
        <v>137</v>
      </c>
      <c r="L171" s="47"/>
      <c r="M171" s="5" t="s">
        <v>144</v>
      </c>
      <c r="N171" s="63" t="s">
        <v>174</v>
      </c>
      <c r="O171" s="16">
        <v>5506174716</v>
      </c>
      <c r="P171" s="60" t="str">
        <f>IF(K171="резидент ОРБИ",'База резиденты ОРБИ'!C$29,"")</f>
        <v>privet@fermastudio.ru</v>
      </c>
      <c r="Q171" s="60" t="str">
        <f>IF(K171="резидент ОРБИ",'База резиденты ОРБИ'!D$29,"")</f>
        <v>644076, Омская область, г.Омск, ул. Юбилейная, д. 5, кв. 88</v>
      </c>
      <c r="R171" s="46" t="str">
        <f>IF(K171="резидент ОРБИ",'База резиденты ОРБИ'!E$29,"")</f>
        <v>8-965-975-58-24</v>
      </c>
    </row>
    <row r="172" spans="1:18" ht="37.5">
      <c r="A172" s="37">
        <v>460</v>
      </c>
      <c r="B172" s="53"/>
      <c r="C172" s="5" t="s">
        <v>133</v>
      </c>
      <c r="D172" s="5"/>
      <c r="E172" s="64">
        <v>43917</v>
      </c>
      <c r="F172" s="53"/>
      <c r="G172" s="5" t="s">
        <v>147</v>
      </c>
      <c r="H172" s="53"/>
      <c r="I172" s="44" t="s">
        <v>136</v>
      </c>
      <c r="J172" s="53"/>
      <c r="K172" s="47" t="s">
        <v>137</v>
      </c>
      <c r="L172" s="47"/>
      <c r="M172" s="5" t="s">
        <v>144</v>
      </c>
      <c r="N172" s="63" t="s">
        <v>175</v>
      </c>
      <c r="O172" s="16">
        <v>5501193257</v>
      </c>
      <c r="P172" s="60" t="str">
        <f>IF(K172="резидент ОРБИ",'База резиденты ОРБИ'!C$30,"")</f>
        <v>omskles@yandex.ru</v>
      </c>
      <c r="Q172" s="60" t="str">
        <f>IF(K172="резидент ОРБИ",'База резиденты ОРБИ'!D$30,"")</f>
        <v>644007,Омская область, г.Омск, ул. Чапаева, д.111, каб. 403</v>
      </c>
      <c r="R172" s="46" t="str">
        <f>IF(K172="резидент ОРБИ",'База резиденты ОРБИ'!E$30,"")</f>
        <v>8-3812-90-46-53</v>
      </c>
    </row>
    <row r="173" spans="1:18" ht="37.5">
      <c r="A173" s="37">
        <v>461</v>
      </c>
      <c r="B173" s="53"/>
      <c r="C173" s="5" t="s">
        <v>133</v>
      </c>
      <c r="D173" s="5"/>
      <c r="E173" s="64">
        <v>43917</v>
      </c>
      <c r="F173" s="53"/>
      <c r="G173" s="5" t="s">
        <v>147</v>
      </c>
      <c r="H173" s="53"/>
      <c r="I173" s="44" t="s">
        <v>136</v>
      </c>
      <c r="J173" s="53"/>
      <c r="K173" s="47" t="s">
        <v>137</v>
      </c>
      <c r="L173" s="47"/>
      <c r="M173" s="5" t="s">
        <v>144</v>
      </c>
      <c r="N173" s="63" t="s">
        <v>176</v>
      </c>
      <c r="O173" s="16">
        <v>5505059434</v>
      </c>
      <c r="P173" s="60" t="str">
        <f>IF(K173="резидент ОРБИ",'База резиденты ОРБИ'!C$31,"")</f>
        <v>coi_stem@mail.ru</v>
      </c>
      <c r="Q173" s="60" t="str">
        <f>IF(K173="резидент ОРБИ",'База резиденты ОРБИ'!D$31,"")</f>
        <v>644025, Омская область, г. Омск, ул. В.Ф.Маргелова, д. 354, кв. 33</v>
      </c>
      <c r="R173" s="46" t="str">
        <f>IF(K173="резидент ОРБИ",'База резиденты ОРБИ'!E$31,"")</f>
        <v>8-3812-90-46-21</v>
      </c>
    </row>
    <row r="174" spans="1:18" ht="37.5">
      <c r="A174" s="37">
        <v>462</v>
      </c>
      <c r="B174" s="53"/>
      <c r="C174" s="5" t="s">
        <v>133</v>
      </c>
      <c r="D174" s="5"/>
      <c r="E174" s="64">
        <v>43917</v>
      </c>
      <c r="F174" s="53"/>
      <c r="G174" s="5" t="s">
        <v>147</v>
      </c>
      <c r="H174" s="53"/>
      <c r="I174" s="44" t="s">
        <v>136</v>
      </c>
      <c r="J174" s="53"/>
      <c r="K174" s="47" t="s">
        <v>137</v>
      </c>
      <c r="L174" s="47"/>
      <c r="M174" s="5" t="s">
        <v>139</v>
      </c>
      <c r="N174" s="63" t="s">
        <v>177</v>
      </c>
      <c r="O174" s="19">
        <v>550149005880</v>
      </c>
      <c r="P174" s="60" t="str">
        <f>IF(K174="резидент ОРБИ",'База резиденты ОРБИ'!C$32,"")</f>
        <v>director@buongiorno.agency</v>
      </c>
      <c r="Q174" s="60" t="str">
        <f>IF(K174="резидент ОРБИ",'База резиденты ОРБИ'!D$32,"")</f>
        <v>644504, Омская обл, Омский район , п.  Пятилетка, ул. Березовая, д. 9</v>
      </c>
      <c r="R174" s="46" t="str">
        <f>IF(K174="резидент ОРБИ",'База резиденты ОРБИ'!E$32,"")</f>
        <v>8-3812-90-46-39</v>
      </c>
    </row>
    <row r="175" spans="1:18" ht="37.5">
      <c r="A175" s="37">
        <v>463</v>
      </c>
      <c r="B175" s="53"/>
      <c r="C175" s="39" t="s">
        <v>133</v>
      </c>
      <c r="D175" s="5"/>
      <c r="E175" s="64">
        <v>43917</v>
      </c>
      <c r="F175" s="53"/>
      <c r="G175" s="39" t="s">
        <v>147</v>
      </c>
      <c r="H175" s="43"/>
      <c r="I175" s="44" t="s">
        <v>136</v>
      </c>
      <c r="J175" s="45"/>
      <c r="K175" s="47" t="s">
        <v>137</v>
      </c>
      <c r="L175" s="38"/>
      <c r="M175" s="39" t="s">
        <v>139</v>
      </c>
      <c r="N175" s="63" t="s">
        <v>182</v>
      </c>
      <c r="O175" s="7">
        <v>552303203418</v>
      </c>
      <c r="P175" s="61" t="s">
        <v>194</v>
      </c>
      <c r="Q175" s="60" t="s">
        <v>195</v>
      </c>
      <c r="R175" s="46" t="s">
        <v>196</v>
      </c>
    </row>
    <row r="176" spans="1:18" ht="18.75">
      <c r="A176" s="37"/>
      <c r="B176" s="53"/>
      <c r="C176" s="5"/>
      <c r="D176" s="5"/>
      <c r="E176" s="64"/>
      <c r="F176" s="53"/>
      <c r="G176" s="5"/>
      <c r="H176" s="53"/>
      <c r="I176" s="44"/>
      <c r="J176" s="53"/>
      <c r="K176" s="47"/>
      <c r="L176" s="47"/>
      <c r="M176" s="5"/>
      <c r="N176" s="8"/>
      <c r="O176" s="18"/>
      <c r="P176" s="60"/>
      <c r="Q176" s="60"/>
      <c r="R176" s="46"/>
    </row>
    <row r="177" spans="1:18" ht="18.75">
      <c r="A177" s="37"/>
      <c r="B177" s="53"/>
      <c r="C177" s="5"/>
      <c r="D177" s="5"/>
      <c r="E177" s="64"/>
      <c r="F177" s="53"/>
      <c r="G177" s="5"/>
      <c r="H177" s="53"/>
      <c r="I177" s="44"/>
      <c r="J177" s="53"/>
      <c r="K177" s="47"/>
      <c r="L177" s="47"/>
      <c r="M177" s="5"/>
      <c r="N177" s="8"/>
      <c r="O177" s="16"/>
      <c r="P177" s="60"/>
      <c r="Q177" s="60"/>
      <c r="R177" s="46"/>
    </row>
    <row r="178" spans="1:18" ht="18.75">
      <c r="A178" s="37"/>
      <c r="B178" s="53"/>
      <c r="C178" s="5"/>
      <c r="D178" s="5"/>
      <c r="E178" s="64"/>
      <c r="F178" s="53"/>
      <c r="G178" s="5"/>
      <c r="H178" s="53"/>
      <c r="I178" s="44"/>
      <c r="J178" s="53"/>
      <c r="K178" s="47"/>
      <c r="L178" s="47"/>
      <c r="M178" s="5"/>
      <c r="N178" s="8"/>
      <c r="O178" s="16"/>
      <c r="P178" s="60"/>
      <c r="Q178" s="60"/>
      <c r="R178" s="46"/>
    </row>
    <row r="179" spans="1:18" ht="18.75">
      <c r="A179" s="37"/>
      <c r="B179" s="53"/>
      <c r="C179" s="5"/>
      <c r="D179" s="5"/>
      <c r="E179" s="64"/>
      <c r="F179" s="53"/>
      <c r="G179" s="5"/>
      <c r="H179" s="53"/>
      <c r="I179" s="44"/>
      <c r="J179" s="53"/>
      <c r="K179" s="47"/>
      <c r="L179" s="47"/>
      <c r="M179" s="5"/>
      <c r="N179" s="8"/>
      <c r="O179" s="16"/>
      <c r="P179" s="60"/>
      <c r="Q179" s="60"/>
      <c r="R179" s="46"/>
    </row>
    <row r="180" spans="1:18" ht="18.75">
      <c r="A180" s="37"/>
      <c r="B180" s="53"/>
      <c r="C180" s="5"/>
      <c r="D180" s="5"/>
      <c r="E180" s="64"/>
      <c r="F180" s="53"/>
      <c r="G180" s="5"/>
      <c r="H180" s="53"/>
      <c r="I180" s="44"/>
      <c r="J180" s="53"/>
      <c r="K180" s="47"/>
      <c r="L180" s="47"/>
      <c r="M180" s="5"/>
      <c r="N180" s="8"/>
      <c r="O180" s="19"/>
      <c r="P180" s="60"/>
      <c r="Q180" s="60"/>
      <c r="R180" s="46"/>
    </row>
    <row r="181" spans="1:18" ht="18.75">
      <c r="A181" s="37"/>
      <c r="B181" s="53"/>
      <c r="C181" s="5"/>
      <c r="D181" s="5"/>
      <c r="E181" s="64"/>
      <c r="F181" s="53"/>
      <c r="G181" s="5"/>
      <c r="H181" s="53"/>
      <c r="I181" s="44"/>
      <c r="J181" s="53"/>
      <c r="K181" s="47"/>
      <c r="L181" s="38"/>
      <c r="M181" s="39"/>
      <c r="N181" s="8"/>
      <c r="O181" s="7"/>
      <c r="P181" s="61"/>
      <c r="Q181" s="60"/>
      <c r="R181" s="46"/>
    </row>
    <row r="182" spans="1:18" ht="18.75">
      <c r="A182" s="37"/>
      <c r="B182" s="53"/>
      <c r="C182" s="5"/>
      <c r="D182" s="5"/>
      <c r="E182" s="64"/>
      <c r="F182" s="53"/>
      <c r="G182" s="5"/>
      <c r="H182" s="53"/>
      <c r="I182" s="44"/>
      <c r="J182" s="53"/>
      <c r="K182" s="47"/>
      <c r="L182" s="53"/>
      <c r="M182" s="5"/>
      <c r="N182" s="55"/>
      <c r="O182" s="55"/>
      <c r="P182" s="55"/>
      <c r="Q182" s="55"/>
      <c r="R182" s="55"/>
    </row>
    <row r="183" spans="1:18" ht="18.75">
      <c r="A183" s="37"/>
      <c r="B183" s="53"/>
      <c r="C183" s="5"/>
      <c r="D183" s="5"/>
      <c r="E183" s="64"/>
      <c r="F183" s="53"/>
      <c r="G183" s="5"/>
      <c r="H183" s="53"/>
      <c r="I183" s="44"/>
      <c r="J183" s="53"/>
      <c r="K183" s="47"/>
      <c r="L183" s="53"/>
      <c r="M183" s="5"/>
      <c r="N183" s="55"/>
      <c r="O183" s="55"/>
      <c r="P183" s="55"/>
      <c r="Q183" s="55"/>
      <c r="R183" s="55"/>
    </row>
    <row r="184" spans="1:18" ht="18.75">
      <c r="A184" s="37"/>
      <c r="B184" s="53"/>
      <c r="C184" s="5"/>
      <c r="D184" s="5"/>
      <c r="E184" s="64"/>
      <c r="F184" s="53"/>
      <c r="G184" s="5"/>
      <c r="H184" s="53"/>
      <c r="I184" s="44"/>
      <c r="J184" s="53"/>
      <c r="K184" s="47"/>
      <c r="L184" s="53"/>
      <c r="M184" s="5"/>
      <c r="N184" s="55"/>
      <c r="O184" s="55"/>
      <c r="P184" s="55"/>
      <c r="Q184" s="55"/>
      <c r="R184" s="55"/>
    </row>
    <row r="185" spans="1:18" ht="18.75">
      <c r="A185" s="37"/>
      <c r="B185" s="53"/>
      <c r="C185" s="5"/>
      <c r="D185" s="5"/>
      <c r="E185" s="64"/>
      <c r="F185" s="53"/>
      <c r="G185" s="5"/>
      <c r="H185" s="53"/>
      <c r="I185" s="44"/>
      <c r="J185" s="53"/>
      <c r="K185" s="47"/>
      <c r="L185" s="53"/>
      <c r="M185" s="5" t="str">
        <f t="shared" ref="M185:M248" si="0">IF(K185="резидент ОРБИ","ООО, ИП","")</f>
        <v/>
      </c>
      <c r="N185" s="55" t="str">
        <f t="shared" ref="N185:N248" si="1">IF(K185="резидент ОРБИ","резидент ОРБИ","")</f>
        <v/>
      </c>
      <c r="O185" s="55"/>
      <c r="P185" s="55" t="str">
        <f t="shared" ref="P185:P248" si="2">IF(K185="резидент ОРБИ","резидент ОРБИ","")</f>
        <v/>
      </c>
      <c r="Q185" s="55" t="str">
        <f t="shared" ref="Q185:Q248" si="3">IF(K185="резидент ОРБИ","резидент ОРБИ","")</f>
        <v/>
      </c>
      <c r="R185" s="55" t="str">
        <f t="shared" ref="R185:R248" si="4">IF(K185="резидент ОРБИ","резидент ОРБИ","")</f>
        <v/>
      </c>
    </row>
    <row r="186" spans="1:18" ht="18.75">
      <c r="A186" s="37"/>
      <c r="B186" s="53"/>
      <c r="C186" s="5"/>
      <c r="D186" s="5"/>
      <c r="E186" s="64"/>
      <c r="F186" s="53"/>
      <c r="G186" s="5"/>
      <c r="H186" s="53"/>
      <c r="I186" s="44"/>
      <c r="J186" s="53"/>
      <c r="K186" s="47"/>
      <c r="L186" s="53"/>
      <c r="M186" s="5" t="str">
        <f t="shared" si="0"/>
        <v/>
      </c>
      <c r="N186" s="55" t="str">
        <f t="shared" si="1"/>
        <v/>
      </c>
      <c r="O186" s="55"/>
      <c r="P186" s="55" t="str">
        <f t="shared" si="2"/>
        <v/>
      </c>
      <c r="Q186" s="55" t="str">
        <f t="shared" si="3"/>
        <v/>
      </c>
      <c r="R186" s="55" t="str">
        <f t="shared" si="4"/>
        <v/>
      </c>
    </row>
    <row r="187" spans="1:18" ht="18.75">
      <c r="A187" s="37"/>
      <c r="B187" s="53"/>
      <c r="C187" s="5"/>
      <c r="D187" s="5"/>
      <c r="E187" s="64"/>
      <c r="F187" s="53"/>
      <c r="G187" s="5"/>
      <c r="H187" s="53"/>
      <c r="I187" s="44"/>
      <c r="J187" s="53"/>
      <c r="K187" s="47"/>
      <c r="L187" s="53"/>
      <c r="M187" s="5" t="str">
        <f t="shared" si="0"/>
        <v/>
      </c>
      <c r="N187" s="55" t="str">
        <f t="shared" si="1"/>
        <v/>
      </c>
      <c r="O187" s="55"/>
      <c r="P187" s="55" t="str">
        <f t="shared" si="2"/>
        <v/>
      </c>
      <c r="Q187" s="55" t="str">
        <f t="shared" si="3"/>
        <v/>
      </c>
      <c r="R187" s="55" t="str">
        <f t="shared" si="4"/>
        <v/>
      </c>
    </row>
    <row r="188" spans="1:18" ht="18.75">
      <c r="A188" s="37"/>
      <c r="B188" s="53"/>
      <c r="C188" s="5"/>
      <c r="D188" s="5"/>
      <c r="E188" s="64"/>
      <c r="F188" s="53"/>
      <c r="G188" s="5"/>
      <c r="H188" s="53"/>
      <c r="I188" s="44"/>
      <c r="J188" s="53"/>
      <c r="K188" s="47"/>
      <c r="L188" s="53"/>
      <c r="M188" s="5" t="str">
        <f t="shared" si="0"/>
        <v/>
      </c>
      <c r="N188" s="55" t="str">
        <f t="shared" si="1"/>
        <v/>
      </c>
      <c r="O188" s="55"/>
      <c r="P188" s="55" t="str">
        <f t="shared" si="2"/>
        <v/>
      </c>
      <c r="Q188" s="55" t="str">
        <f t="shared" si="3"/>
        <v/>
      </c>
      <c r="R188" s="55" t="str">
        <f t="shared" si="4"/>
        <v/>
      </c>
    </row>
    <row r="189" spans="1:18" ht="18.75">
      <c r="A189" s="37"/>
      <c r="B189" s="53"/>
      <c r="C189" s="5"/>
      <c r="D189" s="5"/>
      <c r="E189" s="64"/>
      <c r="F189" s="53"/>
      <c r="G189" s="5"/>
      <c r="H189" s="53"/>
      <c r="I189" s="44"/>
      <c r="J189" s="53"/>
      <c r="K189" s="47"/>
      <c r="L189" s="53"/>
      <c r="M189" s="5" t="str">
        <f t="shared" si="0"/>
        <v/>
      </c>
      <c r="N189" s="55" t="str">
        <f t="shared" si="1"/>
        <v/>
      </c>
      <c r="O189" s="55"/>
      <c r="P189" s="55" t="str">
        <f t="shared" si="2"/>
        <v/>
      </c>
      <c r="Q189" s="55" t="str">
        <f t="shared" si="3"/>
        <v/>
      </c>
      <c r="R189" s="55" t="str">
        <f t="shared" si="4"/>
        <v/>
      </c>
    </row>
    <row r="190" spans="1:18" ht="18.75">
      <c r="A190" s="37"/>
      <c r="B190" s="53"/>
      <c r="C190" s="5"/>
      <c r="D190" s="5"/>
      <c r="E190" s="64"/>
      <c r="F190" s="53"/>
      <c r="G190" s="5"/>
      <c r="H190" s="53"/>
      <c r="I190" s="44"/>
      <c r="J190" s="53"/>
      <c r="K190" s="47"/>
      <c r="L190" s="53"/>
      <c r="M190" s="5" t="str">
        <f t="shared" si="0"/>
        <v/>
      </c>
      <c r="N190" s="55" t="str">
        <f t="shared" si="1"/>
        <v/>
      </c>
      <c r="O190" s="55"/>
      <c r="P190" s="55" t="str">
        <f t="shared" si="2"/>
        <v/>
      </c>
      <c r="Q190" s="55" t="str">
        <f t="shared" si="3"/>
        <v/>
      </c>
      <c r="R190" s="55" t="str">
        <f t="shared" si="4"/>
        <v/>
      </c>
    </row>
    <row r="191" spans="1:18" ht="18.75">
      <c r="A191" s="37"/>
      <c r="B191" s="53"/>
      <c r="C191" s="5"/>
      <c r="D191" s="5"/>
      <c r="E191" s="64"/>
      <c r="F191" s="53"/>
      <c r="G191" s="5"/>
      <c r="H191" s="53"/>
      <c r="I191" s="44"/>
      <c r="J191" s="53"/>
      <c r="K191" s="47"/>
      <c r="L191" s="53"/>
      <c r="M191" s="5" t="str">
        <f t="shared" si="0"/>
        <v/>
      </c>
      <c r="N191" s="55" t="str">
        <f t="shared" si="1"/>
        <v/>
      </c>
      <c r="O191" s="55"/>
      <c r="P191" s="55" t="str">
        <f t="shared" si="2"/>
        <v/>
      </c>
      <c r="Q191" s="55" t="str">
        <f t="shared" si="3"/>
        <v/>
      </c>
      <c r="R191" s="55" t="str">
        <f t="shared" si="4"/>
        <v/>
      </c>
    </row>
    <row r="192" spans="1:18" ht="18.75">
      <c r="A192" s="37"/>
      <c r="B192" s="53"/>
      <c r="C192" s="5"/>
      <c r="D192" s="5"/>
      <c r="E192" s="64"/>
      <c r="F192" s="53"/>
      <c r="G192" s="5"/>
      <c r="H192" s="53"/>
      <c r="I192" s="44"/>
      <c r="J192" s="53"/>
      <c r="K192" s="47"/>
      <c r="L192" s="53"/>
      <c r="M192" s="5" t="str">
        <f t="shared" si="0"/>
        <v/>
      </c>
      <c r="N192" s="55" t="str">
        <f t="shared" si="1"/>
        <v/>
      </c>
      <c r="O192" s="55"/>
      <c r="P192" s="55" t="str">
        <f t="shared" si="2"/>
        <v/>
      </c>
      <c r="Q192" s="55" t="str">
        <f t="shared" si="3"/>
        <v/>
      </c>
      <c r="R192" s="55" t="str">
        <f t="shared" si="4"/>
        <v/>
      </c>
    </row>
    <row r="193" spans="1:18" ht="18.75">
      <c r="A193" s="37"/>
      <c r="B193" s="53"/>
      <c r="C193" s="5"/>
      <c r="D193" s="5"/>
      <c r="E193" s="64"/>
      <c r="F193" s="53"/>
      <c r="G193" s="5"/>
      <c r="H193" s="53"/>
      <c r="I193" s="44"/>
      <c r="J193" s="53"/>
      <c r="K193" s="47"/>
      <c r="L193" s="53"/>
      <c r="M193" s="5" t="str">
        <f t="shared" si="0"/>
        <v/>
      </c>
      <c r="N193" s="55" t="str">
        <f t="shared" si="1"/>
        <v/>
      </c>
      <c r="O193" s="55"/>
      <c r="P193" s="55" t="str">
        <f t="shared" si="2"/>
        <v/>
      </c>
      <c r="Q193" s="55" t="str">
        <f t="shared" si="3"/>
        <v/>
      </c>
      <c r="R193" s="55" t="str">
        <f t="shared" si="4"/>
        <v/>
      </c>
    </row>
    <row r="194" spans="1:18" ht="18.75">
      <c r="A194" s="37"/>
      <c r="B194" s="53"/>
      <c r="C194" s="5"/>
      <c r="D194" s="5"/>
      <c r="E194" s="64"/>
      <c r="F194" s="53"/>
      <c r="G194" s="5"/>
      <c r="H194" s="53"/>
      <c r="I194" s="44"/>
      <c r="J194" s="53"/>
      <c r="K194" s="47"/>
      <c r="L194" s="53"/>
      <c r="M194" s="5" t="str">
        <f t="shared" si="0"/>
        <v/>
      </c>
      <c r="N194" s="55" t="str">
        <f t="shared" si="1"/>
        <v/>
      </c>
      <c r="O194" s="55"/>
      <c r="P194" s="55" t="str">
        <f t="shared" si="2"/>
        <v/>
      </c>
      <c r="Q194" s="55" t="str">
        <f t="shared" si="3"/>
        <v/>
      </c>
      <c r="R194" s="55" t="str">
        <f t="shared" si="4"/>
        <v/>
      </c>
    </row>
    <row r="195" spans="1:18" ht="18.75">
      <c r="A195" s="37"/>
      <c r="B195" s="53"/>
      <c r="C195" s="5"/>
      <c r="D195" s="5"/>
      <c r="E195" s="64"/>
      <c r="F195" s="53"/>
      <c r="G195" s="5"/>
      <c r="H195" s="53"/>
      <c r="I195" s="44"/>
      <c r="J195" s="53"/>
      <c r="K195" s="47"/>
      <c r="L195" s="53"/>
      <c r="M195" s="5" t="str">
        <f t="shared" si="0"/>
        <v/>
      </c>
      <c r="N195" s="55" t="str">
        <f t="shared" si="1"/>
        <v/>
      </c>
      <c r="O195" s="55"/>
      <c r="P195" s="55" t="str">
        <f t="shared" si="2"/>
        <v/>
      </c>
      <c r="Q195" s="55" t="str">
        <f t="shared" si="3"/>
        <v/>
      </c>
      <c r="R195" s="55" t="str">
        <f t="shared" si="4"/>
        <v/>
      </c>
    </row>
    <row r="196" spans="1:18" ht="18.75">
      <c r="A196" s="37"/>
      <c r="B196" s="53"/>
      <c r="C196" s="5"/>
      <c r="D196" s="5"/>
      <c r="E196" s="64"/>
      <c r="F196" s="53"/>
      <c r="G196" s="5"/>
      <c r="H196" s="53"/>
      <c r="I196" s="44"/>
      <c r="J196" s="53"/>
      <c r="K196" s="47"/>
      <c r="L196" s="53"/>
      <c r="M196" s="5" t="str">
        <f t="shared" si="0"/>
        <v/>
      </c>
      <c r="N196" s="55" t="str">
        <f t="shared" si="1"/>
        <v/>
      </c>
      <c r="O196" s="55"/>
      <c r="P196" s="55" t="str">
        <f t="shared" si="2"/>
        <v/>
      </c>
      <c r="Q196" s="55" t="str">
        <f t="shared" si="3"/>
        <v/>
      </c>
      <c r="R196" s="55" t="str">
        <f t="shared" si="4"/>
        <v/>
      </c>
    </row>
    <row r="197" spans="1:18" ht="18.75">
      <c r="A197" s="37"/>
      <c r="B197" s="53"/>
      <c r="C197" s="5"/>
      <c r="D197" s="5"/>
      <c r="E197" s="64"/>
      <c r="F197" s="53"/>
      <c r="G197" s="5"/>
      <c r="H197" s="53"/>
      <c r="I197" s="44"/>
      <c r="J197" s="53"/>
      <c r="K197" s="47"/>
      <c r="L197" s="53"/>
      <c r="M197" s="5" t="str">
        <f t="shared" si="0"/>
        <v/>
      </c>
      <c r="N197" s="55" t="str">
        <f t="shared" si="1"/>
        <v/>
      </c>
      <c r="O197" s="55"/>
      <c r="P197" s="55" t="str">
        <f t="shared" si="2"/>
        <v/>
      </c>
      <c r="Q197" s="55" t="str">
        <f t="shared" si="3"/>
        <v/>
      </c>
      <c r="R197" s="55" t="str">
        <f t="shared" si="4"/>
        <v/>
      </c>
    </row>
    <row r="198" spans="1:18" ht="18.75">
      <c r="A198" s="37"/>
      <c r="B198" s="53"/>
      <c r="C198" s="5"/>
      <c r="D198" s="5"/>
      <c r="E198" s="64"/>
      <c r="F198" s="53"/>
      <c r="G198" s="5"/>
      <c r="H198" s="53"/>
      <c r="I198" s="44"/>
      <c r="J198" s="53"/>
      <c r="K198" s="47"/>
      <c r="L198" s="53"/>
      <c r="M198" s="5" t="str">
        <f t="shared" si="0"/>
        <v/>
      </c>
      <c r="N198" s="55" t="str">
        <f t="shared" si="1"/>
        <v/>
      </c>
      <c r="O198" s="55"/>
      <c r="P198" s="55" t="str">
        <f t="shared" si="2"/>
        <v/>
      </c>
      <c r="Q198" s="55" t="str">
        <f t="shared" si="3"/>
        <v/>
      </c>
      <c r="R198" s="55" t="str">
        <f t="shared" si="4"/>
        <v/>
      </c>
    </row>
    <row r="199" spans="1:18" ht="18.75">
      <c r="A199" s="37"/>
      <c r="B199" s="53"/>
      <c r="C199" s="5"/>
      <c r="D199" s="5"/>
      <c r="E199" s="64"/>
      <c r="F199" s="53"/>
      <c r="G199" s="5"/>
      <c r="H199" s="53"/>
      <c r="I199" s="44"/>
      <c r="J199" s="53"/>
      <c r="K199" s="47"/>
      <c r="L199" s="53"/>
      <c r="M199" s="5" t="str">
        <f t="shared" si="0"/>
        <v/>
      </c>
      <c r="N199" s="55" t="str">
        <f t="shared" si="1"/>
        <v/>
      </c>
      <c r="O199" s="55"/>
      <c r="P199" s="55" t="str">
        <f t="shared" si="2"/>
        <v/>
      </c>
      <c r="Q199" s="55" t="str">
        <f t="shared" si="3"/>
        <v/>
      </c>
      <c r="R199" s="55" t="str">
        <f t="shared" si="4"/>
        <v/>
      </c>
    </row>
    <row r="200" spans="1:18" ht="18.75">
      <c r="A200" s="37"/>
      <c r="B200" s="53"/>
      <c r="C200" s="5"/>
      <c r="D200" s="5"/>
      <c r="E200" s="64"/>
      <c r="F200" s="53"/>
      <c r="G200" s="5"/>
      <c r="H200" s="53"/>
      <c r="I200" s="44"/>
      <c r="J200" s="53"/>
      <c r="K200" s="47"/>
      <c r="L200" s="53"/>
      <c r="M200" s="5" t="str">
        <f t="shared" si="0"/>
        <v/>
      </c>
      <c r="N200" s="55" t="str">
        <f t="shared" si="1"/>
        <v/>
      </c>
      <c r="O200" s="55"/>
      <c r="P200" s="55" t="str">
        <f t="shared" si="2"/>
        <v/>
      </c>
      <c r="Q200" s="55" t="str">
        <f t="shared" si="3"/>
        <v/>
      </c>
      <c r="R200" s="55" t="str">
        <f t="shared" si="4"/>
        <v/>
      </c>
    </row>
    <row r="201" spans="1:18" ht="18.75">
      <c r="A201" s="37"/>
      <c r="B201" s="53"/>
      <c r="C201" s="5"/>
      <c r="D201" s="5"/>
      <c r="E201" s="64"/>
      <c r="F201" s="53"/>
      <c r="G201" s="5"/>
      <c r="H201" s="53"/>
      <c r="I201" s="44"/>
      <c r="J201" s="53"/>
      <c r="K201" s="47"/>
      <c r="L201" s="53"/>
      <c r="M201" s="5" t="str">
        <f t="shared" si="0"/>
        <v/>
      </c>
      <c r="N201" s="55" t="str">
        <f t="shared" si="1"/>
        <v/>
      </c>
      <c r="O201" s="55"/>
      <c r="P201" s="55" t="str">
        <f t="shared" si="2"/>
        <v/>
      </c>
      <c r="Q201" s="55" t="str">
        <f t="shared" si="3"/>
        <v/>
      </c>
      <c r="R201" s="55" t="str">
        <f t="shared" si="4"/>
        <v/>
      </c>
    </row>
    <row r="202" spans="1:18" ht="18.75">
      <c r="A202" s="37"/>
      <c r="B202" s="53"/>
      <c r="C202" s="5"/>
      <c r="D202" s="5"/>
      <c r="E202" s="64"/>
      <c r="F202" s="53"/>
      <c r="G202" s="5"/>
      <c r="H202" s="53"/>
      <c r="I202" s="44"/>
      <c r="J202" s="53"/>
      <c r="K202" s="47"/>
      <c r="L202" s="53"/>
      <c r="M202" s="5" t="str">
        <f t="shared" si="0"/>
        <v/>
      </c>
      <c r="N202" s="55" t="str">
        <f t="shared" si="1"/>
        <v/>
      </c>
      <c r="O202" s="55"/>
      <c r="P202" s="55" t="str">
        <f t="shared" si="2"/>
        <v/>
      </c>
      <c r="Q202" s="55" t="str">
        <f t="shared" si="3"/>
        <v/>
      </c>
      <c r="R202" s="55" t="str">
        <f t="shared" si="4"/>
        <v/>
      </c>
    </row>
    <row r="203" spans="1:18" ht="18.75">
      <c r="A203" s="37"/>
      <c r="B203" s="53"/>
      <c r="C203" s="5"/>
      <c r="D203" s="5"/>
      <c r="E203" s="64"/>
      <c r="F203" s="53"/>
      <c r="G203" s="5"/>
      <c r="H203" s="53"/>
      <c r="I203" s="44"/>
      <c r="J203" s="53"/>
      <c r="K203" s="47"/>
      <c r="L203" s="53"/>
      <c r="M203" s="5" t="str">
        <f t="shared" si="0"/>
        <v/>
      </c>
      <c r="N203" s="55" t="str">
        <f t="shared" si="1"/>
        <v/>
      </c>
      <c r="O203" s="55"/>
      <c r="P203" s="55" t="str">
        <f t="shared" si="2"/>
        <v/>
      </c>
      <c r="Q203" s="55" t="str">
        <f t="shared" si="3"/>
        <v/>
      </c>
      <c r="R203" s="55" t="str">
        <f t="shared" si="4"/>
        <v/>
      </c>
    </row>
    <row r="204" spans="1:18" ht="18.75">
      <c r="A204" s="37"/>
      <c r="B204" s="53"/>
      <c r="C204" s="5"/>
      <c r="D204" s="5"/>
      <c r="E204" s="64"/>
      <c r="F204" s="53"/>
      <c r="G204" s="5"/>
      <c r="H204" s="53"/>
      <c r="I204" s="44"/>
      <c r="J204" s="53"/>
      <c r="K204" s="47"/>
      <c r="L204" s="53"/>
      <c r="M204" s="5" t="str">
        <f t="shared" si="0"/>
        <v/>
      </c>
      <c r="N204" s="55" t="str">
        <f t="shared" si="1"/>
        <v/>
      </c>
      <c r="O204" s="55"/>
      <c r="P204" s="55" t="str">
        <f t="shared" si="2"/>
        <v/>
      </c>
      <c r="Q204" s="55" t="str">
        <f t="shared" si="3"/>
        <v/>
      </c>
      <c r="R204" s="55" t="str">
        <f t="shared" si="4"/>
        <v/>
      </c>
    </row>
    <row r="205" spans="1:18" ht="18.75">
      <c r="A205" s="37"/>
      <c r="B205" s="53"/>
      <c r="C205" s="5"/>
      <c r="D205" s="5"/>
      <c r="E205" s="64"/>
      <c r="F205" s="53"/>
      <c r="G205" s="5"/>
      <c r="H205" s="53"/>
      <c r="I205" s="44"/>
      <c r="J205" s="53"/>
      <c r="K205" s="47"/>
      <c r="L205" s="53"/>
      <c r="M205" s="5" t="str">
        <f t="shared" si="0"/>
        <v/>
      </c>
      <c r="N205" s="55" t="str">
        <f t="shared" si="1"/>
        <v/>
      </c>
      <c r="O205" s="55"/>
      <c r="P205" s="55" t="str">
        <f t="shared" si="2"/>
        <v/>
      </c>
      <c r="Q205" s="55" t="str">
        <f t="shared" si="3"/>
        <v/>
      </c>
      <c r="R205" s="55" t="str">
        <f t="shared" si="4"/>
        <v/>
      </c>
    </row>
    <row r="206" spans="1:18" ht="18.75">
      <c r="A206" s="37"/>
      <c r="B206" s="53"/>
      <c r="C206" s="5"/>
      <c r="D206" s="5"/>
      <c r="E206" s="64"/>
      <c r="F206" s="53"/>
      <c r="G206" s="5"/>
      <c r="H206" s="53"/>
      <c r="I206" s="44"/>
      <c r="J206" s="53"/>
      <c r="K206" s="47"/>
      <c r="L206" s="53"/>
      <c r="M206" s="5" t="str">
        <f t="shared" si="0"/>
        <v/>
      </c>
      <c r="N206" s="55" t="str">
        <f t="shared" si="1"/>
        <v/>
      </c>
      <c r="O206" s="55"/>
      <c r="P206" s="55" t="str">
        <f t="shared" si="2"/>
        <v/>
      </c>
      <c r="Q206" s="55" t="str">
        <f t="shared" si="3"/>
        <v/>
      </c>
      <c r="R206" s="55" t="str">
        <f t="shared" si="4"/>
        <v/>
      </c>
    </row>
    <row r="207" spans="1:18" ht="18.75">
      <c r="A207" s="37"/>
      <c r="B207" s="53"/>
      <c r="C207" s="5"/>
      <c r="D207" s="5"/>
      <c r="E207" s="64"/>
      <c r="F207" s="53"/>
      <c r="G207" s="5"/>
      <c r="H207" s="53"/>
      <c r="I207" s="44"/>
      <c r="J207" s="53"/>
      <c r="K207" s="47"/>
      <c r="L207" s="53"/>
      <c r="M207" s="5" t="str">
        <f t="shared" si="0"/>
        <v/>
      </c>
      <c r="N207" s="55" t="str">
        <f t="shared" si="1"/>
        <v/>
      </c>
      <c r="O207" s="55"/>
      <c r="P207" s="55" t="str">
        <f t="shared" si="2"/>
        <v/>
      </c>
      <c r="Q207" s="55" t="str">
        <f t="shared" si="3"/>
        <v/>
      </c>
      <c r="R207" s="55" t="str">
        <f t="shared" si="4"/>
        <v/>
      </c>
    </row>
    <row r="208" spans="1:18" ht="18.75">
      <c r="A208" s="37"/>
      <c r="B208" s="53"/>
      <c r="C208" s="5"/>
      <c r="D208" s="5"/>
      <c r="E208" s="64"/>
      <c r="F208" s="53"/>
      <c r="G208" s="5"/>
      <c r="H208" s="53"/>
      <c r="I208" s="44"/>
      <c r="J208" s="53"/>
      <c r="K208" s="47"/>
      <c r="L208" s="53"/>
      <c r="M208" s="5" t="str">
        <f t="shared" si="0"/>
        <v/>
      </c>
      <c r="N208" s="55" t="str">
        <f t="shared" si="1"/>
        <v/>
      </c>
      <c r="O208" s="55"/>
      <c r="P208" s="55" t="str">
        <f t="shared" si="2"/>
        <v/>
      </c>
      <c r="Q208" s="55" t="str">
        <f t="shared" si="3"/>
        <v/>
      </c>
      <c r="R208" s="55" t="str">
        <f t="shared" si="4"/>
        <v/>
      </c>
    </row>
    <row r="209" spans="1:18" ht="18.75">
      <c r="A209" s="37"/>
      <c r="B209" s="53"/>
      <c r="C209" s="5"/>
      <c r="D209" s="5"/>
      <c r="E209" s="64"/>
      <c r="F209" s="53"/>
      <c r="G209" s="5"/>
      <c r="H209" s="53"/>
      <c r="I209" s="44"/>
      <c r="J209" s="53"/>
      <c r="K209" s="47"/>
      <c r="L209" s="53"/>
      <c r="M209" s="5" t="str">
        <f t="shared" si="0"/>
        <v/>
      </c>
      <c r="N209" s="55" t="str">
        <f t="shared" si="1"/>
        <v/>
      </c>
      <c r="O209" s="55"/>
      <c r="P209" s="55" t="str">
        <f t="shared" si="2"/>
        <v/>
      </c>
      <c r="Q209" s="55" t="str">
        <f t="shared" si="3"/>
        <v/>
      </c>
      <c r="R209" s="55" t="str">
        <f t="shared" si="4"/>
        <v/>
      </c>
    </row>
    <row r="210" spans="1:18" ht="18.75">
      <c r="A210" s="37"/>
      <c r="B210" s="53"/>
      <c r="C210" s="5"/>
      <c r="D210" s="5"/>
      <c r="E210" s="64"/>
      <c r="F210" s="53"/>
      <c r="G210" s="5"/>
      <c r="H210" s="53"/>
      <c r="I210" s="44"/>
      <c r="J210" s="53"/>
      <c r="K210" s="47"/>
      <c r="L210" s="53"/>
      <c r="M210" s="5" t="str">
        <f t="shared" si="0"/>
        <v/>
      </c>
      <c r="N210" s="55" t="str">
        <f t="shared" si="1"/>
        <v/>
      </c>
      <c r="O210" s="55"/>
      <c r="P210" s="55" t="str">
        <f t="shared" si="2"/>
        <v/>
      </c>
      <c r="Q210" s="55" t="str">
        <f t="shared" si="3"/>
        <v/>
      </c>
      <c r="R210" s="55" t="str">
        <f t="shared" si="4"/>
        <v/>
      </c>
    </row>
    <row r="211" spans="1:18" ht="18.75">
      <c r="A211" s="37"/>
      <c r="B211" s="53"/>
      <c r="C211" s="5"/>
      <c r="D211" s="5"/>
      <c r="E211" s="64"/>
      <c r="F211" s="53"/>
      <c r="G211" s="5"/>
      <c r="H211" s="53"/>
      <c r="I211" s="44"/>
      <c r="J211" s="53"/>
      <c r="K211" s="47"/>
      <c r="L211" s="53"/>
      <c r="M211" s="5" t="str">
        <f t="shared" si="0"/>
        <v/>
      </c>
      <c r="N211" s="55" t="str">
        <f t="shared" si="1"/>
        <v/>
      </c>
      <c r="O211" s="55"/>
      <c r="P211" s="55" t="str">
        <f t="shared" si="2"/>
        <v/>
      </c>
      <c r="Q211" s="55" t="str">
        <f t="shared" si="3"/>
        <v/>
      </c>
      <c r="R211" s="55" t="str">
        <f t="shared" si="4"/>
        <v/>
      </c>
    </row>
    <row r="212" spans="1:18" ht="18.75">
      <c r="A212" s="37"/>
      <c r="B212" s="53"/>
      <c r="C212" s="5"/>
      <c r="D212" s="5"/>
      <c r="E212" s="64"/>
      <c r="F212" s="53"/>
      <c r="G212" s="5"/>
      <c r="H212" s="53"/>
      <c r="I212" s="44"/>
      <c r="J212" s="53"/>
      <c r="K212" s="47"/>
      <c r="L212" s="53"/>
      <c r="M212" s="5" t="str">
        <f t="shared" si="0"/>
        <v/>
      </c>
      <c r="N212" s="55" t="str">
        <f t="shared" si="1"/>
        <v/>
      </c>
      <c r="O212" s="55"/>
      <c r="P212" s="55" t="str">
        <f t="shared" si="2"/>
        <v/>
      </c>
      <c r="Q212" s="55" t="str">
        <f t="shared" si="3"/>
        <v/>
      </c>
      <c r="R212" s="55" t="str">
        <f t="shared" si="4"/>
        <v/>
      </c>
    </row>
    <row r="213" spans="1:18" ht="18.75">
      <c r="A213" s="37"/>
      <c r="B213" s="53"/>
      <c r="C213" s="5"/>
      <c r="D213" s="5"/>
      <c r="E213" s="64"/>
      <c r="F213" s="53"/>
      <c r="G213" s="5"/>
      <c r="H213" s="53"/>
      <c r="I213" s="44"/>
      <c r="J213" s="53"/>
      <c r="K213" s="47"/>
      <c r="L213" s="53"/>
      <c r="M213" s="5" t="str">
        <f t="shared" si="0"/>
        <v/>
      </c>
      <c r="N213" s="55" t="str">
        <f t="shared" si="1"/>
        <v/>
      </c>
      <c r="O213" s="55"/>
      <c r="P213" s="55" t="str">
        <f t="shared" si="2"/>
        <v/>
      </c>
      <c r="Q213" s="55" t="str">
        <f t="shared" si="3"/>
        <v/>
      </c>
      <c r="R213" s="55" t="str">
        <f t="shared" si="4"/>
        <v/>
      </c>
    </row>
    <row r="214" spans="1:18" ht="18.75">
      <c r="A214" s="37"/>
      <c r="B214" s="53"/>
      <c r="C214" s="5"/>
      <c r="D214" s="5"/>
      <c r="E214" s="64"/>
      <c r="F214" s="53"/>
      <c r="G214" s="5"/>
      <c r="H214" s="53"/>
      <c r="I214" s="44"/>
      <c r="J214" s="53"/>
      <c r="K214" s="47"/>
      <c r="L214" s="53"/>
      <c r="M214" s="5" t="str">
        <f t="shared" si="0"/>
        <v/>
      </c>
      <c r="N214" s="55" t="str">
        <f t="shared" si="1"/>
        <v/>
      </c>
      <c r="O214" s="55"/>
      <c r="P214" s="55" t="str">
        <f t="shared" si="2"/>
        <v/>
      </c>
      <c r="Q214" s="55" t="str">
        <f t="shared" si="3"/>
        <v/>
      </c>
      <c r="R214" s="55" t="str">
        <f t="shared" si="4"/>
        <v/>
      </c>
    </row>
    <row r="215" spans="1:18" ht="18.75">
      <c r="A215" s="37"/>
      <c r="B215" s="53"/>
      <c r="C215" s="5"/>
      <c r="D215" s="5"/>
      <c r="E215" s="64"/>
      <c r="F215" s="53"/>
      <c r="G215" s="5"/>
      <c r="H215" s="53"/>
      <c r="I215" s="44"/>
      <c r="J215" s="53"/>
      <c r="K215" s="47"/>
      <c r="L215" s="53"/>
      <c r="M215" s="5" t="str">
        <f t="shared" si="0"/>
        <v/>
      </c>
      <c r="N215" s="55" t="str">
        <f t="shared" si="1"/>
        <v/>
      </c>
      <c r="O215" s="55"/>
      <c r="P215" s="55" t="str">
        <f t="shared" si="2"/>
        <v/>
      </c>
      <c r="Q215" s="55" t="str">
        <f t="shared" si="3"/>
        <v/>
      </c>
      <c r="R215" s="55" t="str">
        <f t="shared" si="4"/>
        <v/>
      </c>
    </row>
    <row r="216" spans="1:18" ht="18.75">
      <c r="A216" s="37"/>
      <c r="B216" s="53"/>
      <c r="C216" s="5"/>
      <c r="D216" s="5"/>
      <c r="E216" s="64"/>
      <c r="F216" s="53"/>
      <c r="G216" s="5"/>
      <c r="H216" s="53"/>
      <c r="I216" s="44"/>
      <c r="J216" s="53"/>
      <c r="K216" s="47"/>
      <c r="L216" s="53"/>
      <c r="M216" s="5" t="str">
        <f t="shared" si="0"/>
        <v/>
      </c>
      <c r="N216" s="55" t="str">
        <f t="shared" si="1"/>
        <v/>
      </c>
      <c r="O216" s="55"/>
      <c r="P216" s="55" t="str">
        <f t="shared" si="2"/>
        <v/>
      </c>
      <c r="Q216" s="55" t="str">
        <f t="shared" si="3"/>
        <v/>
      </c>
      <c r="R216" s="55" t="str">
        <f t="shared" si="4"/>
        <v/>
      </c>
    </row>
    <row r="217" spans="1:18" ht="18.75">
      <c r="A217" s="37"/>
      <c r="B217" s="53"/>
      <c r="C217" s="5"/>
      <c r="D217" s="5"/>
      <c r="E217" s="64"/>
      <c r="F217" s="53"/>
      <c r="G217" s="5"/>
      <c r="H217" s="53"/>
      <c r="I217" s="44"/>
      <c r="J217" s="53"/>
      <c r="K217" s="47"/>
      <c r="L217" s="53"/>
      <c r="M217" s="5" t="str">
        <f t="shared" si="0"/>
        <v/>
      </c>
      <c r="N217" s="55" t="str">
        <f t="shared" si="1"/>
        <v/>
      </c>
      <c r="O217" s="55"/>
      <c r="P217" s="55" t="str">
        <f t="shared" si="2"/>
        <v/>
      </c>
      <c r="Q217" s="55" t="str">
        <f t="shared" si="3"/>
        <v/>
      </c>
      <c r="R217" s="55" t="str">
        <f t="shared" si="4"/>
        <v/>
      </c>
    </row>
    <row r="218" spans="1:18" ht="18.75">
      <c r="A218" s="37"/>
      <c r="B218" s="53"/>
      <c r="C218" s="5"/>
      <c r="D218" s="5"/>
      <c r="E218" s="64"/>
      <c r="F218" s="53"/>
      <c r="G218" s="5"/>
      <c r="H218" s="53"/>
      <c r="I218" s="44"/>
      <c r="J218" s="53"/>
      <c r="K218" s="47"/>
      <c r="L218" s="53"/>
      <c r="M218" s="5" t="str">
        <f t="shared" si="0"/>
        <v/>
      </c>
      <c r="N218" s="55" t="str">
        <f t="shared" si="1"/>
        <v/>
      </c>
      <c r="O218" s="55"/>
      <c r="P218" s="55" t="str">
        <f t="shared" si="2"/>
        <v/>
      </c>
      <c r="Q218" s="55" t="str">
        <f t="shared" si="3"/>
        <v/>
      </c>
      <c r="R218" s="55" t="str">
        <f t="shared" si="4"/>
        <v/>
      </c>
    </row>
    <row r="219" spans="1:18" ht="18.75">
      <c r="A219" s="37"/>
      <c r="B219" s="53"/>
      <c r="C219" s="5"/>
      <c r="D219" s="5"/>
      <c r="E219" s="64"/>
      <c r="F219" s="53"/>
      <c r="G219" s="5"/>
      <c r="H219" s="53"/>
      <c r="I219" s="44"/>
      <c r="J219" s="53"/>
      <c r="K219" s="47"/>
      <c r="L219" s="53"/>
      <c r="M219" s="5" t="str">
        <f t="shared" si="0"/>
        <v/>
      </c>
      <c r="N219" s="55" t="str">
        <f t="shared" si="1"/>
        <v/>
      </c>
      <c r="O219" s="55"/>
      <c r="P219" s="55" t="str">
        <f t="shared" si="2"/>
        <v/>
      </c>
      <c r="Q219" s="55" t="str">
        <f t="shared" si="3"/>
        <v/>
      </c>
      <c r="R219" s="55" t="str">
        <f t="shared" si="4"/>
        <v/>
      </c>
    </row>
    <row r="220" spans="1:18" ht="18.75">
      <c r="A220" s="37"/>
      <c r="B220" s="53"/>
      <c r="C220" s="5"/>
      <c r="D220" s="5"/>
      <c r="E220" s="64"/>
      <c r="F220" s="53"/>
      <c r="G220" s="5"/>
      <c r="H220" s="53"/>
      <c r="I220" s="44"/>
      <c r="J220" s="53"/>
      <c r="K220" s="47"/>
      <c r="L220" s="53"/>
      <c r="M220" s="5" t="str">
        <f t="shared" si="0"/>
        <v/>
      </c>
      <c r="N220" s="55" t="str">
        <f t="shared" si="1"/>
        <v/>
      </c>
      <c r="O220" s="55"/>
      <c r="P220" s="55" t="str">
        <f t="shared" si="2"/>
        <v/>
      </c>
      <c r="Q220" s="55" t="str">
        <f t="shared" si="3"/>
        <v/>
      </c>
      <c r="R220" s="55" t="str">
        <f t="shared" si="4"/>
        <v/>
      </c>
    </row>
    <row r="221" spans="1:18" ht="18.75">
      <c r="A221" s="37"/>
      <c r="B221" s="53"/>
      <c r="C221" s="5"/>
      <c r="D221" s="5"/>
      <c r="E221" s="64"/>
      <c r="F221" s="53"/>
      <c r="G221" s="5"/>
      <c r="H221" s="53"/>
      <c r="I221" s="44"/>
      <c r="J221" s="53"/>
      <c r="K221" s="47"/>
      <c r="L221" s="53"/>
      <c r="M221" s="5" t="str">
        <f t="shared" si="0"/>
        <v/>
      </c>
      <c r="N221" s="55" t="str">
        <f t="shared" si="1"/>
        <v/>
      </c>
      <c r="O221" s="55"/>
      <c r="P221" s="55" t="str">
        <f t="shared" si="2"/>
        <v/>
      </c>
      <c r="Q221" s="55" t="str">
        <f t="shared" si="3"/>
        <v/>
      </c>
      <c r="R221" s="55" t="str">
        <f t="shared" si="4"/>
        <v/>
      </c>
    </row>
    <row r="222" spans="1:18" ht="18.75">
      <c r="A222" s="37"/>
      <c r="B222" s="53"/>
      <c r="C222" s="5"/>
      <c r="D222" s="5"/>
      <c r="E222" s="64"/>
      <c r="F222" s="53"/>
      <c r="G222" s="5"/>
      <c r="H222" s="53"/>
      <c r="I222" s="44"/>
      <c r="J222" s="53"/>
      <c r="K222" s="47"/>
      <c r="L222" s="53"/>
      <c r="M222" s="5" t="str">
        <f t="shared" si="0"/>
        <v/>
      </c>
      <c r="N222" s="55" t="str">
        <f t="shared" si="1"/>
        <v/>
      </c>
      <c r="O222" s="55"/>
      <c r="P222" s="55" t="str">
        <f t="shared" si="2"/>
        <v/>
      </c>
      <c r="Q222" s="55" t="str">
        <f t="shared" si="3"/>
        <v/>
      </c>
      <c r="R222" s="55" t="str">
        <f t="shared" si="4"/>
        <v/>
      </c>
    </row>
    <row r="223" spans="1:18" ht="18.75">
      <c r="A223" s="37"/>
      <c r="B223" s="53"/>
      <c r="C223" s="5"/>
      <c r="D223" s="5"/>
      <c r="E223" s="64"/>
      <c r="F223" s="53"/>
      <c r="G223" s="5"/>
      <c r="H223" s="53"/>
      <c r="I223" s="44"/>
      <c r="J223" s="53"/>
      <c r="K223" s="47"/>
      <c r="L223" s="53"/>
      <c r="M223" s="5" t="str">
        <f t="shared" si="0"/>
        <v/>
      </c>
      <c r="N223" s="55" t="str">
        <f t="shared" si="1"/>
        <v/>
      </c>
      <c r="O223" s="55"/>
      <c r="P223" s="55" t="str">
        <f t="shared" si="2"/>
        <v/>
      </c>
      <c r="Q223" s="55" t="str">
        <f t="shared" si="3"/>
        <v/>
      </c>
      <c r="R223" s="55" t="str">
        <f t="shared" si="4"/>
        <v/>
      </c>
    </row>
    <row r="224" spans="1:18" ht="18.75">
      <c r="A224" s="37"/>
      <c r="B224" s="53"/>
      <c r="C224" s="5"/>
      <c r="D224" s="5"/>
      <c r="E224" s="64"/>
      <c r="F224" s="53"/>
      <c r="G224" s="5"/>
      <c r="H224" s="53"/>
      <c r="I224" s="44"/>
      <c r="J224" s="53"/>
      <c r="K224" s="47"/>
      <c r="L224" s="53"/>
      <c r="M224" s="5" t="str">
        <f t="shared" si="0"/>
        <v/>
      </c>
      <c r="N224" s="55" t="str">
        <f t="shared" si="1"/>
        <v/>
      </c>
      <c r="O224" s="55"/>
      <c r="P224" s="55" t="str">
        <f t="shared" si="2"/>
        <v/>
      </c>
      <c r="Q224" s="55" t="str">
        <f t="shared" si="3"/>
        <v/>
      </c>
      <c r="R224" s="55" t="str">
        <f t="shared" si="4"/>
        <v/>
      </c>
    </row>
    <row r="225" spans="1:18" ht="18.75">
      <c r="A225" s="37"/>
      <c r="B225" s="53"/>
      <c r="C225" s="5"/>
      <c r="D225" s="5"/>
      <c r="E225" s="64"/>
      <c r="F225" s="53"/>
      <c r="G225" s="5"/>
      <c r="H225" s="53"/>
      <c r="I225" s="44"/>
      <c r="J225" s="53"/>
      <c r="K225" s="47"/>
      <c r="L225" s="53"/>
      <c r="M225" s="5" t="str">
        <f t="shared" si="0"/>
        <v/>
      </c>
      <c r="N225" s="55" t="str">
        <f t="shared" si="1"/>
        <v/>
      </c>
      <c r="O225" s="55"/>
      <c r="P225" s="55" t="str">
        <f t="shared" si="2"/>
        <v/>
      </c>
      <c r="Q225" s="55" t="str">
        <f t="shared" si="3"/>
        <v/>
      </c>
      <c r="R225" s="55" t="str">
        <f t="shared" si="4"/>
        <v/>
      </c>
    </row>
    <row r="226" spans="1:18" ht="18.75">
      <c r="A226" s="37"/>
      <c r="B226" s="53"/>
      <c r="C226" s="5"/>
      <c r="D226" s="5"/>
      <c r="E226" s="64"/>
      <c r="F226" s="53"/>
      <c r="G226" s="5"/>
      <c r="H226" s="53"/>
      <c r="I226" s="44"/>
      <c r="J226" s="53"/>
      <c r="K226" s="47"/>
      <c r="L226" s="53"/>
      <c r="M226" s="5" t="str">
        <f t="shared" si="0"/>
        <v/>
      </c>
      <c r="N226" s="55" t="str">
        <f t="shared" si="1"/>
        <v/>
      </c>
      <c r="O226" s="55"/>
      <c r="P226" s="55" t="str">
        <f t="shared" si="2"/>
        <v/>
      </c>
      <c r="Q226" s="55" t="str">
        <f t="shared" si="3"/>
        <v/>
      </c>
      <c r="R226" s="55" t="str">
        <f t="shared" si="4"/>
        <v/>
      </c>
    </row>
    <row r="227" spans="1:18" ht="18.75">
      <c r="A227" s="37"/>
      <c r="B227" s="53"/>
      <c r="C227" s="5"/>
      <c r="D227" s="5"/>
      <c r="E227" s="64"/>
      <c r="F227" s="53"/>
      <c r="G227" s="5"/>
      <c r="H227" s="53"/>
      <c r="I227" s="44"/>
      <c r="J227" s="53"/>
      <c r="K227" s="47"/>
      <c r="L227" s="53"/>
      <c r="M227" s="5" t="str">
        <f t="shared" si="0"/>
        <v/>
      </c>
      <c r="N227" s="55" t="str">
        <f t="shared" si="1"/>
        <v/>
      </c>
      <c r="O227" s="55"/>
      <c r="P227" s="55" t="str">
        <f t="shared" si="2"/>
        <v/>
      </c>
      <c r="Q227" s="55" t="str">
        <f t="shared" si="3"/>
        <v/>
      </c>
      <c r="R227" s="55" t="str">
        <f t="shared" si="4"/>
        <v/>
      </c>
    </row>
    <row r="228" spans="1:18" ht="18.75">
      <c r="A228" s="37"/>
      <c r="B228" s="53"/>
      <c r="C228" s="5"/>
      <c r="D228" s="5"/>
      <c r="E228" s="64"/>
      <c r="F228" s="53"/>
      <c r="G228" s="5"/>
      <c r="H228" s="53"/>
      <c r="I228" s="44"/>
      <c r="J228" s="53"/>
      <c r="K228" s="47"/>
      <c r="L228" s="53"/>
      <c r="M228" s="5" t="str">
        <f t="shared" si="0"/>
        <v/>
      </c>
      <c r="N228" s="55" t="str">
        <f t="shared" si="1"/>
        <v/>
      </c>
      <c r="O228" s="55"/>
      <c r="P228" s="55" t="str">
        <f t="shared" si="2"/>
        <v/>
      </c>
      <c r="Q228" s="55" t="str">
        <f t="shared" si="3"/>
        <v/>
      </c>
      <c r="R228" s="55" t="str">
        <f t="shared" si="4"/>
        <v/>
      </c>
    </row>
    <row r="229" spans="1:18" ht="18.75">
      <c r="A229" s="37"/>
      <c r="B229" s="53"/>
      <c r="C229" s="5"/>
      <c r="D229" s="5"/>
      <c r="E229" s="64"/>
      <c r="F229" s="53"/>
      <c r="G229" s="5"/>
      <c r="H229" s="53"/>
      <c r="I229" s="44"/>
      <c r="J229" s="53"/>
      <c r="K229" s="47"/>
      <c r="L229" s="53"/>
      <c r="M229" s="5" t="str">
        <f t="shared" si="0"/>
        <v/>
      </c>
      <c r="N229" s="55" t="str">
        <f t="shared" si="1"/>
        <v/>
      </c>
      <c r="O229" s="55"/>
      <c r="P229" s="55" t="str">
        <f t="shared" si="2"/>
        <v/>
      </c>
      <c r="Q229" s="55" t="str">
        <f t="shared" si="3"/>
        <v/>
      </c>
      <c r="R229" s="55" t="str">
        <f t="shared" si="4"/>
        <v/>
      </c>
    </row>
    <row r="230" spans="1:18" ht="18.75">
      <c r="A230" s="37"/>
      <c r="B230" s="53"/>
      <c r="C230" s="5"/>
      <c r="D230" s="5"/>
      <c r="E230" s="64"/>
      <c r="F230" s="53"/>
      <c r="G230" s="5"/>
      <c r="H230" s="53"/>
      <c r="I230" s="44"/>
      <c r="J230" s="53"/>
      <c r="K230" s="47"/>
      <c r="L230" s="53"/>
      <c r="M230" s="5" t="str">
        <f t="shared" si="0"/>
        <v/>
      </c>
      <c r="N230" s="55" t="str">
        <f t="shared" si="1"/>
        <v/>
      </c>
      <c r="O230" s="55"/>
      <c r="P230" s="55" t="str">
        <f t="shared" si="2"/>
        <v/>
      </c>
      <c r="Q230" s="55" t="str">
        <f t="shared" si="3"/>
        <v/>
      </c>
      <c r="R230" s="55" t="str">
        <f t="shared" si="4"/>
        <v/>
      </c>
    </row>
    <row r="231" spans="1:18" ht="18.75">
      <c r="A231" s="37"/>
      <c r="B231" s="53"/>
      <c r="C231" s="5"/>
      <c r="D231" s="5"/>
      <c r="E231" s="64"/>
      <c r="F231" s="53"/>
      <c r="G231" s="5"/>
      <c r="H231" s="53"/>
      <c r="I231" s="44"/>
      <c r="J231" s="53"/>
      <c r="K231" s="47"/>
      <c r="L231" s="53"/>
      <c r="M231" s="5" t="str">
        <f t="shared" si="0"/>
        <v/>
      </c>
      <c r="N231" s="55" t="str">
        <f t="shared" si="1"/>
        <v/>
      </c>
      <c r="O231" s="55"/>
      <c r="P231" s="55" t="str">
        <f t="shared" si="2"/>
        <v/>
      </c>
      <c r="Q231" s="55" t="str">
        <f t="shared" si="3"/>
        <v/>
      </c>
      <c r="R231" s="55" t="str">
        <f t="shared" si="4"/>
        <v/>
      </c>
    </row>
    <row r="232" spans="1:18" ht="18.75">
      <c r="A232" s="37"/>
      <c r="B232" s="53"/>
      <c r="C232" s="5"/>
      <c r="D232" s="5"/>
      <c r="E232" s="64"/>
      <c r="F232" s="53"/>
      <c r="G232" s="5"/>
      <c r="H232" s="53"/>
      <c r="I232" s="44"/>
      <c r="J232" s="53"/>
      <c r="K232" s="47"/>
      <c r="L232" s="53"/>
      <c r="M232" s="5" t="str">
        <f t="shared" si="0"/>
        <v/>
      </c>
      <c r="N232" s="55" t="str">
        <f t="shared" si="1"/>
        <v/>
      </c>
      <c r="O232" s="55"/>
      <c r="P232" s="55" t="str">
        <f t="shared" si="2"/>
        <v/>
      </c>
      <c r="Q232" s="55" t="str">
        <f t="shared" si="3"/>
        <v/>
      </c>
      <c r="R232" s="55" t="str">
        <f t="shared" si="4"/>
        <v/>
      </c>
    </row>
    <row r="233" spans="1:18" ht="18.75">
      <c r="A233" s="37"/>
      <c r="B233" s="53"/>
      <c r="C233" s="5"/>
      <c r="D233" s="5"/>
      <c r="E233" s="64"/>
      <c r="F233" s="53"/>
      <c r="G233" s="5"/>
      <c r="H233" s="53"/>
      <c r="I233" s="44"/>
      <c r="J233" s="53"/>
      <c r="K233" s="47"/>
      <c r="L233" s="53"/>
      <c r="M233" s="5" t="str">
        <f t="shared" si="0"/>
        <v/>
      </c>
      <c r="N233" s="55" t="str">
        <f t="shared" si="1"/>
        <v/>
      </c>
      <c r="O233" s="55"/>
      <c r="P233" s="55" t="str">
        <f t="shared" si="2"/>
        <v/>
      </c>
      <c r="Q233" s="55" t="str">
        <f t="shared" si="3"/>
        <v/>
      </c>
      <c r="R233" s="55" t="str">
        <f t="shared" si="4"/>
        <v/>
      </c>
    </row>
    <row r="234" spans="1:18" ht="18.75">
      <c r="A234" s="37"/>
      <c r="B234" s="53"/>
      <c r="C234" s="5"/>
      <c r="D234" s="5"/>
      <c r="E234" s="64"/>
      <c r="F234" s="53"/>
      <c r="G234" s="5"/>
      <c r="H234" s="53"/>
      <c r="I234" s="44"/>
      <c r="J234" s="53"/>
      <c r="K234" s="47"/>
      <c r="L234" s="53"/>
      <c r="M234" s="5" t="str">
        <f t="shared" si="0"/>
        <v/>
      </c>
      <c r="N234" s="55" t="str">
        <f t="shared" si="1"/>
        <v/>
      </c>
      <c r="O234" s="55"/>
      <c r="P234" s="55" t="str">
        <f t="shared" si="2"/>
        <v/>
      </c>
      <c r="Q234" s="55" t="str">
        <f t="shared" si="3"/>
        <v/>
      </c>
      <c r="R234" s="55" t="str">
        <f t="shared" si="4"/>
        <v/>
      </c>
    </row>
    <row r="235" spans="1:18" ht="18.75">
      <c r="A235" s="37"/>
      <c r="B235" s="53"/>
      <c r="C235" s="5"/>
      <c r="D235" s="5"/>
      <c r="E235" s="64"/>
      <c r="F235" s="53"/>
      <c r="G235" s="5"/>
      <c r="H235" s="53"/>
      <c r="I235" s="44"/>
      <c r="J235" s="53"/>
      <c r="K235" s="47"/>
      <c r="L235" s="53"/>
      <c r="M235" s="5" t="str">
        <f t="shared" si="0"/>
        <v/>
      </c>
      <c r="N235" s="55" t="str">
        <f t="shared" si="1"/>
        <v/>
      </c>
      <c r="O235" s="55"/>
      <c r="P235" s="55" t="str">
        <f t="shared" si="2"/>
        <v/>
      </c>
      <c r="Q235" s="55" t="str">
        <f t="shared" si="3"/>
        <v/>
      </c>
      <c r="R235" s="55" t="str">
        <f t="shared" si="4"/>
        <v/>
      </c>
    </row>
    <row r="236" spans="1:18" ht="18.75">
      <c r="A236" s="37"/>
      <c r="B236" s="53"/>
      <c r="C236" s="5"/>
      <c r="D236" s="5"/>
      <c r="E236" s="64"/>
      <c r="F236" s="53"/>
      <c r="G236" s="5"/>
      <c r="H236" s="53"/>
      <c r="I236" s="44"/>
      <c r="J236" s="53"/>
      <c r="K236" s="47"/>
      <c r="L236" s="53"/>
      <c r="M236" s="5" t="str">
        <f t="shared" si="0"/>
        <v/>
      </c>
      <c r="N236" s="55" t="str">
        <f t="shared" si="1"/>
        <v/>
      </c>
      <c r="O236" s="55"/>
      <c r="P236" s="55" t="str">
        <f t="shared" si="2"/>
        <v/>
      </c>
      <c r="Q236" s="55" t="str">
        <f t="shared" si="3"/>
        <v/>
      </c>
      <c r="R236" s="55" t="str">
        <f t="shared" si="4"/>
        <v/>
      </c>
    </row>
    <row r="237" spans="1:18" ht="18.75">
      <c r="A237" s="37"/>
      <c r="B237" s="53"/>
      <c r="C237" s="5"/>
      <c r="D237" s="5"/>
      <c r="E237" s="64"/>
      <c r="F237" s="53"/>
      <c r="G237" s="5"/>
      <c r="H237" s="53"/>
      <c r="I237" s="44"/>
      <c r="J237" s="53"/>
      <c r="K237" s="47"/>
      <c r="L237" s="53"/>
      <c r="M237" s="5" t="str">
        <f t="shared" si="0"/>
        <v/>
      </c>
      <c r="N237" s="55" t="str">
        <f t="shared" si="1"/>
        <v/>
      </c>
      <c r="O237" s="55"/>
      <c r="P237" s="55" t="str">
        <f t="shared" si="2"/>
        <v/>
      </c>
      <c r="Q237" s="55" t="str">
        <f t="shared" si="3"/>
        <v/>
      </c>
      <c r="R237" s="55" t="str">
        <f t="shared" si="4"/>
        <v/>
      </c>
    </row>
    <row r="238" spans="1:18" ht="18.75">
      <c r="A238" s="37"/>
      <c r="B238" s="53"/>
      <c r="C238" s="5"/>
      <c r="D238" s="5"/>
      <c r="E238" s="64"/>
      <c r="F238" s="53"/>
      <c r="G238" s="5"/>
      <c r="H238" s="53"/>
      <c r="I238" s="44"/>
      <c r="J238" s="53"/>
      <c r="K238" s="47"/>
      <c r="L238" s="53"/>
      <c r="M238" s="5" t="str">
        <f t="shared" si="0"/>
        <v/>
      </c>
      <c r="N238" s="55" t="str">
        <f t="shared" si="1"/>
        <v/>
      </c>
      <c r="O238" s="55"/>
      <c r="P238" s="55" t="str">
        <f t="shared" si="2"/>
        <v/>
      </c>
      <c r="Q238" s="55" t="str">
        <f t="shared" si="3"/>
        <v/>
      </c>
      <c r="R238" s="55" t="str">
        <f t="shared" si="4"/>
        <v/>
      </c>
    </row>
    <row r="239" spans="1:18" ht="18.75">
      <c r="A239" s="37"/>
      <c r="B239" s="53"/>
      <c r="C239" s="5"/>
      <c r="D239" s="5"/>
      <c r="E239" s="64"/>
      <c r="F239" s="53"/>
      <c r="G239" s="5"/>
      <c r="H239" s="53"/>
      <c r="I239" s="44"/>
      <c r="J239" s="53"/>
      <c r="K239" s="47"/>
      <c r="L239" s="53"/>
      <c r="M239" s="5" t="str">
        <f t="shared" si="0"/>
        <v/>
      </c>
      <c r="N239" s="55" t="str">
        <f t="shared" si="1"/>
        <v/>
      </c>
      <c r="O239" s="55"/>
      <c r="P239" s="55" t="str">
        <f t="shared" si="2"/>
        <v/>
      </c>
      <c r="Q239" s="55" t="str">
        <f t="shared" si="3"/>
        <v/>
      </c>
      <c r="R239" s="55" t="str">
        <f t="shared" si="4"/>
        <v/>
      </c>
    </row>
    <row r="240" spans="1:18" ht="18.75">
      <c r="A240" s="37"/>
      <c r="B240" s="53"/>
      <c r="C240" s="5"/>
      <c r="D240" s="5"/>
      <c r="E240" s="64"/>
      <c r="F240" s="53"/>
      <c r="G240" s="5"/>
      <c r="H240" s="53"/>
      <c r="I240" s="44"/>
      <c r="J240" s="53"/>
      <c r="K240" s="47"/>
      <c r="L240" s="53"/>
      <c r="M240" s="5" t="str">
        <f t="shared" si="0"/>
        <v/>
      </c>
      <c r="N240" s="55" t="str">
        <f t="shared" si="1"/>
        <v/>
      </c>
      <c r="O240" s="55"/>
      <c r="P240" s="55" t="str">
        <f t="shared" si="2"/>
        <v/>
      </c>
      <c r="Q240" s="55" t="str">
        <f t="shared" si="3"/>
        <v/>
      </c>
      <c r="R240" s="55" t="str">
        <f t="shared" si="4"/>
        <v/>
      </c>
    </row>
    <row r="241" spans="1:18" ht="18.75">
      <c r="A241" s="37"/>
      <c r="B241" s="53"/>
      <c r="C241" s="5"/>
      <c r="D241" s="5"/>
      <c r="E241" s="64"/>
      <c r="F241" s="53"/>
      <c r="G241" s="5"/>
      <c r="H241" s="53"/>
      <c r="I241" s="44"/>
      <c r="J241" s="53"/>
      <c r="K241" s="47"/>
      <c r="L241" s="53"/>
      <c r="M241" s="5" t="str">
        <f t="shared" si="0"/>
        <v/>
      </c>
      <c r="N241" s="55" t="str">
        <f t="shared" si="1"/>
        <v/>
      </c>
      <c r="O241" s="55"/>
      <c r="P241" s="55" t="str">
        <f t="shared" si="2"/>
        <v/>
      </c>
      <c r="Q241" s="55" t="str">
        <f t="shared" si="3"/>
        <v/>
      </c>
      <c r="R241" s="55" t="str">
        <f t="shared" si="4"/>
        <v/>
      </c>
    </row>
    <row r="242" spans="1:18" ht="18.75">
      <c r="A242" s="37"/>
      <c r="B242" s="53"/>
      <c r="C242" s="5"/>
      <c r="D242" s="5"/>
      <c r="E242" s="64"/>
      <c r="F242" s="53"/>
      <c r="G242" s="5"/>
      <c r="H242" s="53"/>
      <c r="I242" s="44"/>
      <c r="J242" s="53"/>
      <c r="K242" s="47"/>
      <c r="L242" s="53"/>
      <c r="M242" s="5" t="str">
        <f t="shared" si="0"/>
        <v/>
      </c>
      <c r="N242" s="55" t="str">
        <f t="shared" si="1"/>
        <v/>
      </c>
      <c r="O242" s="55"/>
      <c r="P242" s="55" t="str">
        <f t="shared" si="2"/>
        <v/>
      </c>
      <c r="Q242" s="55" t="str">
        <f t="shared" si="3"/>
        <v/>
      </c>
      <c r="R242" s="55" t="str">
        <f t="shared" si="4"/>
        <v/>
      </c>
    </row>
    <row r="243" spans="1:18" ht="18.75">
      <c r="A243" s="37"/>
      <c r="B243" s="53"/>
      <c r="C243" s="5"/>
      <c r="D243" s="5"/>
      <c r="E243" s="64"/>
      <c r="F243" s="53"/>
      <c r="G243" s="5"/>
      <c r="H243" s="53"/>
      <c r="I243" s="44"/>
      <c r="J243" s="53"/>
      <c r="K243" s="47"/>
      <c r="L243" s="53"/>
      <c r="M243" s="5" t="str">
        <f t="shared" si="0"/>
        <v/>
      </c>
      <c r="N243" s="55" t="str">
        <f t="shared" si="1"/>
        <v/>
      </c>
      <c r="O243" s="55"/>
      <c r="P243" s="55" t="str">
        <f t="shared" si="2"/>
        <v/>
      </c>
      <c r="Q243" s="55" t="str">
        <f t="shared" si="3"/>
        <v/>
      </c>
      <c r="R243" s="55" t="str">
        <f t="shared" si="4"/>
        <v/>
      </c>
    </row>
    <row r="244" spans="1:18" ht="18.75">
      <c r="A244" s="37"/>
      <c r="B244" s="53"/>
      <c r="C244" s="5"/>
      <c r="D244" s="5"/>
      <c r="E244" s="64"/>
      <c r="F244" s="53"/>
      <c r="G244" s="5"/>
      <c r="H244" s="53"/>
      <c r="I244" s="44"/>
      <c r="J244" s="53"/>
      <c r="K244" s="47"/>
      <c r="L244" s="53"/>
      <c r="M244" s="5" t="str">
        <f t="shared" si="0"/>
        <v/>
      </c>
      <c r="N244" s="55" t="str">
        <f t="shared" si="1"/>
        <v/>
      </c>
      <c r="O244" s="55"/>
      <c r="P244" s="55" t="str">
        <f t="shared" si="2"/>
        <v/>
      </c>
      <c r="Q244" s="55" t="str">
        <f t="shared" si="3"/>
        <v/>
      </c>
      <c r="R244" s="55" t="str">
        <f t="shared" si="4"/>
        <v/>
      </c>
    </row>
    <row r="245" spans="1:18" ht="18.75">
      <c r="A245" s="37"/>
      <c r="B245" s="53"/>
      <c r="C245" s="5"/>
      <c r="D245" s="5"/>
      <c r="E245" s="64"/>
      <c r="F245" s="53"/>
      <c r="G245" s="5"/>
      <c r="H245" s="53"/>
      <c r="I245" s="44"/>
      <c r="J245" s="53"/>
      <c r="K245" s="47"/>
      <c r="L245" s="53"/>
      <c r="M245" s="5" t="str">
        <f t="shared" si="0"/>
        <v/>
      </c>
      <c r="N245" s="55" t="str">
        <f t="shared" si="1"/>
        <v/>
      </c>
      <c r="O245" s="55"/>
      <c r="P245" s="55" t="str">
        <f t="shared" si="2"/>
        <v/>
      </c>
      <c r="Q245" s="55" t="str">
        <f t="shared" si="3"/>
        <v/>
      </c>
      <c r="R245" s="55" t="str">
        <f t="shared" si="4"/>
        <v/>
      </c>
    </row>
    <row r="246" spans="1:18" ht="18.75">
      <c r="A246" s="37"/>
      <c r="B246" s="53"/>
      <c r="C246" s="5"/>
      <c r="D246" s="5"/>
      <c r="E246" s="64"/>
      <c r="F246" s="53"/>
      <c r="G246" s="5"/>
      <c r="H246" s="53"/>
      <c r="I246" s="44"/>
      <c r="J246" s="53"/>
      <c r="K246" s="47"/>
      <c r="L246" s="53"/>
      <c r="M246" s="5" t="str">
        <f t="shared" si="0"/>
        <v/>
      </c>
      <c r="N246" s="55" t="str">
        <f t="shared" si="1"/>
        <v/>
      </c>
      <c r="O246" s="55"/>
      <c r="P246" s="55" t="str">
        <f t="shared" si="2"/>
        <v/>
      </c>
      <c r="Q246" s="55" t="str">
        <f t="shared" si="3"/>
        <v/>
      </c>
      <c r="R246" s="55" t="str">
        <f t="shared" si="4"/>
        <v/>
      </c>
    </row>
    <row r="247" spans="1:18" ht="18.75">
      <c r="A247" s="37"/>
      <c r="B247" s="53"/>
      <c r="C247" s="5"/>
      <c r="D247" s="5"/>
      <c r="E247" s="64"/>
      <c r="F247" s="53"/>
      <c r="G247" s="5"/>
      <c r="H247" s="53"/>
      <c r="I247" s="44"/>
      <c r="J247" s="53"/>
      <c r="K247" s="47"/>
      <c r="L247" s="53"/>
      <c r="M247" s="5" t="str">
        <f t="shared" si="0"/>
        <v/>
      </c>
      <c r="N247" s="55" t="str">
        <f t="shared" si="1"/>
        <v/>
      </c>
      <c r="O247" s="55"/>
      <c r="P247" s="55" t="str">
        <f t="shared" si="2"/>
        <v/>
      </c>
      <c r="Q247" s="55" t="str">
        <f t="shared" si="3"/>
        <v/>
      </c>
      <c r="R247" s="55" t="str">
        <f t="shared" si="4"/>
        <v/>
      </c>
    </row>
    <row r="248" spans="1:18" ht="18.75">
      <c r="A248" s="37"/>
      <c r="B248" s="53"/>
      <c r="C248" s="5"/>
      <c r="D248" s="5"/>
      <c r="E248" s="64"/>
      <c r="F248" s="53"/>
      <c r="G248" s="5"/>
      <c r="H248" s="53"/>
      <c r="I248" s="44"/>
      <c r="J248" s="53"/>
      <c r="K248" s="47"/>
      <c r="L248" s="53"/>
      <c r="M248" s="5" t="str">
        <f t="shared" si="0"/>
        <v/>
      </c>
      <c r="N248" s="55" t="str">
        <f t="shared" si="1"/>
        <v/>
      </c>
      <c r="O248" s="55"/>
      <c r="P248" s="55" t="str">
        <f t="shared" si="2"/>
        <v/>
      </c>
      <c r="Q248" s="55" t="str">
        <f t="shared" si="3"/>
        <v/>
      </c>
      <c r="R248" s="55" t="str">
        <f t="shared" si="4"/>
        <v/>
      </c>
    </row>
    <row r="249" spans="1:18" ht="18.75">
      <c r="A249" s="37"/>
      <c r="B249" s="53"/>
      <c r="C249" s="5"/>
      <c r="D249" s="5"/>
      <c r="E249" s="64"/>
      <c r="F249" s="53"/>
      <c r="G249" s="5"/>
      <c r="H249" s="53"/>
      <c r="I249" s="44"/>
      <c r="J249" s="53"/>
      <c r="K249" s="47"/>
      <c r="L249" s="53"/>
      <c r="M249" s="5" t="str">
        <f t="shared" ref="M249:M303" si="5">IF(K249="резидент ОРБИ","ООО, ИП","")</f>
        <v/>
      </c>
      <c r="N249" s="55" t="str">
        <f t="shared" ref="N249:N303" si="6">IF(K249="резидент ОРБИ","резидент ОРБИ","")</f>
        <v/>
      </c>
      <c r="O249" s="55"/>
      <c r="P249" s="55" t="str">
        <f t="shared" ref="P249:P303" si="7">IF(K249="резидент ОРБИ","резидент ОРБИ","")</f>
        <v/>
      </c>
      <c r="Q249" s="55" t="str">
        <f t="shared" ref="Q249:Q303" si="8">IF(K249="резидент ОРБИ","резидент ОРБИ","")</f>
        <v/>
      </c>
      <c r="R249" s="55" t="str">
        <f t="shared" ref="R249:R303" si="9">IF(K249="резидент ОРБИ","резидент ОРБИ","")</f>
        <v/>
      </c>
    </row>
    <row r="250" spans="1:18" ht="18.75">
      <c r="A250" s="37"/>
      <c r="B250" s="53"/>
      <c r="C250" s="5"/>
      <c r="D250" s="5"/>
      <c r="E250" s="64"/>
      <c r="F250" s="53"/>
      <c r="G250" s="5"/>
      <c r="H250" s="53"/>
      <c r="I250" s="44"/>
      <c r="J250" s="53"/>
      <c r="K250" s="47"/>
      <c r="L250" s="53"/>
      <c r="M250" s="5" t="str">
        <f t="shared" si="5"/>
        <v/>
      </c>
      <c r="N250" s="55" t="str">
        <f t="shared" si="6"/>
        <v/>
      </c>
      <c r="O250" s="55"/>
      <c r="P250" s="55" t="str">
        <f t="shared" si="7"/>
        <v/>
      </c>
      <c r="Q250" s="55" t="str">
        <f t="shared" si="8"/>
        <v/>
      </c>
      <c r="R250" s="55" t="str">
        <f t="shared" si="9"/>
        <v/>
      </c>
    </row>
    <row r="251" spans="1:18" ht="18.75">
      <c r="A251" s="37"/>
      <c r="B251" s="53"/>
      <c r="C251" s="5"/>
      <c r="D251" s="5"/>
      <c r="E251" s="64"/>
      <c r="F251" s="53"/>
      <c r="G251" s="5"/>
      <c r="H251" s="53"/>
      <c r="I251" s="44"/>
      <c r="J251" s="53"/>
      <c r="K251" s="47"/>
      <c r="L251" s="53"/>
      <c r="M251" s="5" t="str">
        <f t="shared" si="5"/>
        <v/>
      </c>
      <c r="N251" s="55" t="str">
        <f t="shared" si="6"/>
        <v/>
      </c>
      <c r="O251" s="55"/>
      <c r="P251" s="55" t="str">
        <f t="shared" si="7"/>
        <v/>
      </c>
      <c r="Q251" s="55" t="str">
        <f t="shared" si="8"/>
        <v/>
      </c>
      <c r="R251" s="55" t="str">
        <f t="shared" si="9"/>
        <v/>
      </c>
    </row>
    <row r="252" spans="1:18" ht="18.75">
      <c r="A252" s="37"/>
      <c r="B252" s="53"/>
      <c r="C252" s="5"/>
      <c r="D252" s="5"/>
      <c r="E252" s="64"/>
      <c r="F252" s="53"/>
      <c r="G252" s="5"/>
      <c r="H252" s="53"/>
      <c r="I252" s="44"/>
      <c r="J252" s="53"/>
      <c r="K252" s="47"/>
      <c r="L252" s="53"/>
      <c r="M252" s="5" t="str">
        <f t="shared" si="5"/>
        <v/>
      </c>
      <c r="N252" s="55" t="str">
        <f t="shared" si="6"/>
        <v/>
      </c>
      <c r="O252" s="55"/>
      <c r="P252" s="55" t="str">
        <f t="shared" si="7"/>
        <v/>
      </c>
      <c r="Q252" s="55" t="str">
        <f t="shared" si="8"/>
        <v/>
      </c>
      <c r="R252" s="55" t="str">
        <f t="shared" si="9"/>
        <v/>
      </c>
    </row>
    <row r="253" spans="1:18" ht="18.75">
      <c r="A253" s="37"/>
      <c r="B253" s="53"/>
      <c r="C253" s="5"/>
      <c r="D253" s="5"/>
      <c r="E253" s="64"/>
      <c r="F253" s="53"/>
      <c r="G253" s="5"/>
      <c r="H253" s="53"/>
      <c r="I253" s="44"/>
      <c r="J253" s="53"/>
      <c r="K253" s="47"/>
      <c r="L253" s="53"/>
      <c r="M253" s="5" t="str">
        <f t="shared" si="5"/>
        <v/>
      </c>
      <c r="N253" s="55" t="str">
        <f t="shared" si="6"/>
        <v/>
      </c>
      <c r="O253" s="55"/>
      <c r="P253" s="55" t="str">
        <f t="shared" si="7"/>
        <v/>
      </c>
      <c r="Q253" s="55" t="str">
        <f t="shared" si="8"/>
        <v/>
      </c>
      <c r="R253" s="55" t="str">
        <f t="shared" si="9"/>
        <v/>
      </c>
    </row>
    <row r="254" spans="1:18" ht="18.75">
      <c r="A254" s="37"/>
      <c r="B254" s="53"/>
      <c r="C254" s="5"/>
      <c r="D254" s="5"/>
      <c r="E254" s="64"/>
      <c r="F254" s="53"/>
      <c r="G254" s="5"/>
      <c r="H254" s="53"/>
      <c r="I254" s="44"/>
      <c r="J254" s="53"/>
      <c r="K254" s="47"/>
      <c r="L254" s="53"/>
      <c r="M254" s="5" t="str">
        <f t="shared" si="5"/>
        <v/>
      </c>
      <c r="N254" s="55" t="str">
        <f t="shared" si="6"/>
        <v/>
      </c>
      <c r="O254" s="55"/>
      <c r="P254" s="55" t="str">
        <f t="shared" si="7"/>
        <v/>
      </c>
      <c r="Q254" s="55" t="str">
        <f t="shared" si="8"/>
        <v/>
      </c>
      <c r="R254" s="55" t="str">
        <f t="shared" si="9"/>
        <v/>
      </c>
    </row>
    <row r="255" spans="1:18" ht="18.75">
      <c r="A255" s="37"/>
      <c r="B255" s="53"/>
      <c r="C255" s="5"/>
      <c r="D255" s="5"/>
      <c r="E255" s="64"/>
      <c r="F255" s="53"/>
      <c r="G255" s="5"/>
      <c r="H255" s="53"/>
      <c r="I255" s="44"/>
      <c r="J255" s="53"/>
      <c r="K255" s="47"/>
      <c r="L255" s="53"/>
      <c r="M255" s="5" t="str">
        <f t="shared" si="5"/>
        <v/>
      </c>
      <c r="N255" s="55" t="str">
        <f t="shared" si="6"/>
        <v/>
      </c>
      <c r="O255" s="55"/>
      <c r="P255" s="55" t="str">
        <f t="shared" si="7"/>
        <v/>
      </c>
      <c r="Q255" s="55" t="str">
        <f t="shared" si="8"/>
        <v/>
      </c>
      <c r="R255" s="55" t="str">
        <f t="shared" si="9"/>
        <v/>
      </c>
    </row>
    <row r="256" spans="1:18" ht="18.75">
      <c r="A256" s="37"/>
      <c r="B256" s="53"/>
      <c r="C256" s="5"/>
      <c r="D256" s="5"/>
      <c r="E256" s="64"/>
      <c r="F256" s="53"/>
      <c r="G256" s="5"/>
      <c r="H256" s="53"/>
      <c r="I256" s="44"/>
      <c r="J256" s="53"/>
      <c r="K256" s="47"/>
      <c r="L256" s="53"/>
      <c r="M256" s="5" t="str">
        <f t="shared" si="5"/>
        <v/>
      </c>
      <c r="N256" s="55" t="str">
        <f t="shared" si="6"/>
        <v/>
      </c>
      <c r="O256" s="55"/>
      <c r="P256" s="55" t="str">
        <f t="shared" si="7"/>
        <v/>
      </c>
      <c r="Q256" s="55" t="str">
        <f t="shared" si="8"/>
        <v/>
      </c>
      <c r="R256" s="55" t="str">
        <f t="shared" si="9"/>
        <v/>
      </c>
    </row>
    <row r="257" spans="1:18" ht="18.75">
      <c r="A257" s="37"/>
      <c r="B257" s="53"/>
      <c r="C257" s="5"/>
      <c r="D257" s="5"/>
      <c r="E257" s="64"/>
      <c r="F257" s="53"/>
      <c r="G257" s="5"/>
      <c r="H257" s="53"/>
      <c r="I257" s="44"/>
      <c r="J257" s="53"/>
      <c r="K257" s="47"/>
      <c r="L257" s="53"/>
      <c r="M257" s="5" t="str">
        <f t="shared" si="5"/>
        <v/>
      </c>
      <c r="N257" s="55" t="str">
        <f t="shared" si="6"/>
        <v/>
      </c>
      <c r="O257" s="55"/>
      <c r="P257" s="55" t="str">
        <f t="shared" si="7"/>
        <v/>
      </c>
      <c r="Q257" s="55" t="str">
        <f t="shared" si="8"/>
        <v/>
      </c>
      <c r="R257" s="55" t="str">
        <f t="shared" si="9"/>
        <v/>
      </c>
    </row>
    <row r="258" spans="1:18" ht="18.75">
      <c r="A258" s="37"/>
      <c r="B258" s="53"/>
      <c r="C258" s="5"/>
      <c r="D258" s="5"/>
      <c r="E258" s="64"/>
      <c r="F258" s="53"/>
      <c r="G258" s="5"/>
      <c r="H258" s="53"/>
      <c r="I258" s="44"/>
      <c r="J258" s="53"/>
      <c r="K258" s="47"/>
      <c r="L258" s="53"/>
      <c r="M258" s="5" t="str">
        <f t="shared" si="5"/>
        <v/>
      </c>
      <c r="N258" s="55" t="str">
        <f t="shared" si="6"/>
        <v/>
      </c>
      <c r="O258" s="55"/>
      <c r="P258" s="55" t="str">
        <f t="shared" si="7"/>
        <v/>
      </c>
      <c r="Q258" s="55" t="str">
        <f t="shared" si="8"/>
        <v/>
      </c>
      <c r="R258" s="55" t="str">
        <f t="shared" si="9"/>
        <v/>
      </c>
    </row>
    <row r="259" spans="1:18" ht="18.75">
      <c r="A259" s="37"/>
      <c r="B259" s="53"/>
      <c r="C259" s="5"/>
      <c r="D259" s="5"/>
      <c r="E259" s="64"/>
      <c r="F259" s="53"/>
      <c r="G259" s="5"/>
      <c r="H259" s="53"/>
      <c r="I259" s="44"/>
      <c r="J259" s="53"/>
      <c r="K259" s="47"/>
      <c r="L259" s="53"/>
      <c r="M259" s="5" t="str">
        <f t="shared" si="5"/>
        <v/>
      </c>
      <c r="N259" s="55" t="str">
        <f t="shared" si="6"/>
        <v/>
      </c>
      <c r="O259" s="55"/>
      <c r="P259" s="55" t="str">
        <f t="shared" si="7"/>
        <v/>
      </c>
      <c r="Q259" s="55" t="str">
        <f t="shared" si="8"/>
        <v/>
      </c>
      <c r="R259" s="55" t="str">
        <f t="shared" si="9"/>
        <v/>
      </c>
    </row>
    <row r="260" spans="1:18" ht="18.75">
      <c r="A260" s="37"/>
      <c r="B260" s="53"/>
      <c r="C260" s="5"/>
      <c r="D260" s="5"/>
      <c r="E260" s="64"/>
      <c r="F260" s="53"/>
      <c r="G260" s="5"/>
      <c r="H260" s="53"/>
      <c r="I260" s="44"/>
      <c r="J260" s="53"/>
      <c r="K260" s="47"/>
      <c r="L260" s="53"/>
      <c r="M260" s="5" t="str">
        <f t="shared" si="5"/>
        <v/>
      </c>
      <c r="N260" s="55" t="str">
        <f t="shared" si="6"/>
        <v/>
      </c>
      <c r="O260" s="55"/>
      <c r="P260" s="55" t="str">
        <f t="shared" si="7"/>
        <v/>
      </c>
      <c r="Q260" s="55" t="str">
        <f t="shared" si="8"/>
        <v/>
      </c>
      <c r="R260" s="55" t="str">
        <f t="shared" si="9"/>
        <v/>
      </c>
    </row>
    <row r="261" spans="1:18" ht="18.75">
      <c r="A261" s="37"/>
      <c r="B261" s="53"/>
      <c r="C261" s="5"/>
      <c r="D261" s="5"/>
      <c r="E261" s="64"/>
      <c r="F261" s="53"/>
      <c r="G261" s="5"/>
      <c r="H261" s="53"/>
      <c r="I261" s="44"/>
      <c r="J261" s="53"/>
      <c r="K261" s="47"/>
      <c r="L261" s="53"/>
      <c r="M261" s="5" t="str">
        <f t="shared" si="5"/>
        <v/>
      </c>
      <c r="N261" s="55" t="str">
        <f t="shared" si="6"/>
        <v/>
      </c>
      <c r="O261" s="55"/>
      <c r="P261" s="55" t="str">
        <f t="shared" si="7"/>
        <v/>
      </c>
      <c r="Q261" s="55" t="str">
        <f t="shared" si="8"/>
        <v/>
      </c>
      <c r="R261" s="55" t="str">
        <f t="shared" si="9"/>
        <v/>
      </c>
    </row>
    <row r="262" spans="1:18" ht="18.75">
      <c r="A262" s="37"/>
      <c r="B262" s="53"/>
      <c r="C262" s="5"/>
      <c r="D262" s="5"/>
      <c r="E262" s="64"/>
      <c r="F262" s="53"/>
      <c r="G262" s="5"/>
      <c r="H262" s="53"/>
      <c r="I262" s="44"/>
      <c r="J262" s="53"/>
      <c r="K262" s="47"/>
      <c r="L262" s="53"/>
      <c r="M262" s="5" t="str">
        <f t="shared" si="5"/>
        <v/>
      </c>
      <c r="N262" s="55" t="str">
        <f t="shared" si="6"/>
        <v/>
      </c>
      <c r="O262" s="55"/>
      <c r="P262" s="55" t="str">
        <f t="shared" si="7"/>
        <v/>
      </c>
      <c r="Q262" s="55" t="str">
        <f t="shared" si="8"/>
        <v/>
      </c>
      <c r="R262" s="55" t="str">
        <f t="shared" si="9"/>
        <v/>
      </c>
    </row>
    <row r="263" spans="1:18" ht="18.75">
      <c r="A263" s="37"/>
      <c r="B263" s="53"/>
      <c r="C263" s="5"/>
      <c r="D263" s="5"/>
      <c r="E263" s="64"/>
      <c r="F263" s="53"/>
      <c r="G263" s="5"/>
      <c r="H263" s="53"/>
      <c r="I263" s="44"/>
      <c r="J263" s="53"/>
      <c r="K263" s="47"/>
      <c r="L263" s="53"/>
      <c r="M263" s="5" t="str">
        <f t="shared" si="5"/>
        <v/>
      </c>
      <c r="N263" s="55" t="str">
        <f t="shared" si="6"/>
        <v/>
      </c>
      <c r="O263" s="55"/>
      <c r="P263" s="55" t="str">
        <f t="shared" si="7"/>
        <v/>
      </c>
      <c r="Q263" s="55" t="str">
        <f t="shared" si="8"/>
        <v/>
      </c>
      <c r="R263" s="55" t="str">
        <f t="shared" si="9"/>
        <v/>
      </c>
    </row>
    <row r="264" spans="1:18" ht="18.75">
      <c r="A264" s="37"/>
      <c r="B264" s="53"/>
      <c r="C264" s="5"/>
      <c r="D264" s="5"/>
      <c r="E264" s="64"/>
      <c r="F264" s="53"/>
      <c r="G264" s="5"/>
      <c r="H264" s="53"/>
      <c r="I264" s="44"/>
      <c r="J264" s="53"/>
      <c r="K264" s="47"/>
      <c r="L264" s="53"/>
      <c r="M264" s="5" t="str">
        <f t="shared" si="5"/>
        <v/>
      </c>
      <c r="N264" s="55" t="str">
        <f t="shared" si="6"/>
        <v/>
      </c>
      <c r="O264" s="55"/>
      <c r="P264" s="55" t="str">
        <f t="shared" si="7"/>
        <v/>
      </c>
      <c r="Q264" s="55" t="str">
        <f t="shared" si="8"/>
        <v/>
      </c>
      <c r="R264" s="55" t="str">
        <f t="shared" si="9"/>
        <v/>
      </c>
    </row>
    <row r="265" spans="1:18" ht="18.75">
      <c r="A265" s="37"/>
      <c r="B265" s="53"/>
      <c r="C265" s="5"/>
      <c r="D265" s="5"/>
      <c r="E265" s="64"/>
      <c r="F265" s="53"/>
      <c r="G265" s="5"/>
      <c r="H265" s="53"/>
      <c r="I265" s="44"/>
      <c r="J265" s="53"/>
      <c r="K265" s="47"/>
      <c r="L265" s="53"/>
      <c r="M265" s="5" t="str">
        <f t="shared" si="5"/>
        <v/>
      </c>
      <c r="N265" s="55" t="str">
        <f t="shared" si="6"/>
        <v/>
      </c>
      <c r="O265" s="55"/>
      <c r="P265" s="55" t="str">
        <f t="shared" si="7"/>
        <v/>
      </c>
      <c r="Q265" s="55" t="str">
        <f t="shared" si="8"/>
        <v/>
      </c>
      <c r="R265" s="55" t="str">
        <f t="shared" si="9"/>
        <v/>
      </c>
    </row>
    <row r="266" spans="1:18" ht="18.75">
      <c r="A266" s="37"/>
      <c r="B266" s="53"/>
      <c r="C266" s="5"/>
      <c r="D266" s="5"/>
      <c r="E266" s="64"/>
      <c r="F266" s="53"/>
      <c r="G266" s="5"/>
      <c r="H266" s="53"/>
      <c r="I266" s="44"/>
      <c r="J266" s="53"/>
      <c r="K266" s="47"/>
      <c r="L266" s="53"/>
      <c r="M266" s="5" t="str">
        <f t="shared" si="5"/>
        <v/>
      </c>
      <c r="N266" s="55" t="str">
        <f t="shared" si="6"/>
        <v/>
      </c>
      <c r="O266" s="55"/>
      <c r="P266" s="55" t="str">
        <f t="shared" si="7"/>
        <v/>
      </c>
      <c r="Q266" s="55" t="str">
        <f t="shared" si="8"/>
        <v/>
      </c>
      <c r="R266" s="55" t="str">
        <f t="shared" si="9"/>
        <v/>
      </c>
    </row>
    <row r="267" spans="1:18" ht="18.75">
      <c r="A267" s="37"/>
      <c r="B267" s="53"/>
      <c r="C267" s="5"/>
      <c r="D267" s="5"/>
      <c r="E267" s="64"/>
      <c r="F267" s="53"/>
      <c r="G267" s="5"/>
      <c r="H267" s="53"/>
      <c r="I267" s="44"/>
      <c r="J267" s="53"/>
      <c r="K267" s="47"/>
      <c r="L267" s="53"/>
      <c r="M267" s="5" t="str">
        <f t="shared" si="5"/>
        <v/>
      </c>
      <c r="N267" s="55" t="str">
        <f t="shared" si="6"/>
        <v/>
      </c>
      <c r="O267" s="55"/>
      <c r="P267" s="55" t="str">
        <f t="shared" si="7"/>
        <v/>
      </c>
      <c r="Q267" s="55" t="str">
        <f t="shared" si="8"/>
        <v/>
      </c>
      <c r="R267" s="55" t="str">
        <f t="shared" si="9"/>
        <v/>
      </c>
    </row>
    <row r="268" spans="1:18" ht="18.75">
      <c r="A268" s="37"/>
      <c r="B268" s="53"/>
      <c r="C268" s="5"/>
      <c r="D268" s="5"/>
      <c r="E268" s="64"/>
      <c r="F268" s="53"/>
      <c r="G268" s="5"/>
      <c r="H268" s="53"/>
      <c r="I268" s="44"/>
      <c r="J268" s="53"/>
      <c r="K268" s="47"/>
      <c r="L268" s="53"/>
      <c r="M268" s="5" t="str">
        <f t="shared" si="5"/>
        <v/>
      </c>
      <c r="N268" s="55" t="str">
        <f t="shared" si="6"/>
        <v/>
      </c>
      <c r="O268" s="55"/>
      <c r="P268" s="55" t="str">
        <f t="shared" si="7"/>
        <v/>
      </c>
      <c r="Q268" s="55" t="str">
        <f t="shared" si="8"/>
        <v/>
      </c>
      <c r="R268" s="55" t="str">
        <f t="shared" si="9"/>
        <v/>
      </c>
    </row>
    <row r="269" spans="1:18" ht="18.75">
      <c r="A269" s="37"/>
      <c r="B269" s="53"/>
      <c r="C269" s="5"/>
      <c r="D269" s="5"/>
      <c r="E269" s="64"/>
      <c r="F269" s="53"/>
      <c r="G269" s="5"/>
      <c r="H269" s="53"/>
      <c r="I269" s="44"/>
      <c r="J269" s="53"/>
      <c r="K269" s="47"/>
      <c r="L269" s="53"/>
      <c r="M269" s="5" t="str">
        <f t="shared" si="5"/>
        <v/>
      </c>
      <c r="N269" s="55" t="str">
        <f t="shared" si="6"/>
        <v/>
      </c>
      <c r="O269" s="55"/>
      <c r="P269" s="55" t="str">
        <f t="shared" si="7"/>
        <v/>
      </c>
      <c r="Q269" s="55" t="str">
        <f t="shared" si="8"/>
        <v/>
      </c>
      <c r="R269" s="55" t="str">
        <f t="shared" si="9"/>
        <v/>
      </c>
    </row>
    <row r="270" spans="1:18" ht="18.75">
      <c r="A270" s="37"/>
      <c r="B270" s="53"/>
      <c r="C270" s="5"/>
      <c r="D270" s="5"/>
      <c r="E270" s="64"/>
      <c r="F270" s="53"/>
      <c r="G270" s="5"/>
      <c r="H270" s="53"/>
      <c r="I270" s="44"/>
      <c r="J270" s="53"/>
      <c r="K270" s="47"/>
      <c r="L270" s="53"/>
      <c r="M270" s="5" t="str">
        <f t="shared" si="5"/>
        <v/>
      </c>
      <c r="N270" s="55" t="str">
        <f t="shared" si="6"/>
        <v/>
      </c>
      <c r="O270" s="55"/>
      <c r="P270" s="55" t="str">
        <f t="shared" si="7"/>
        <v/>
      </c>
      <c r="Q270" s="55" t="str">
        <f t="shared" si="8"/>
        <v/>
      </c>
      <c r="R270" s="55" t="str">
        <f t="shared" si="9"/>
        <v/>
      </c>
    </row>
    <row r="271" spans="1:18" ht="18.75">
      <c r="A271" s="47"/>
      <c r="B271" s="53"/>
      <c r="C271" s="5"/>
      <c r="D271" s="5"/>
      <c r="E271" s="64"/>
      <c r="F271" s="53"/>
      <c r="G271" s="5"/>
      <c r="H271" s="53"/>
      <c r="I271" s="44"/>
      <c r="J271" s="53"/>
      <c r="K271" s="47"/>
      <c r="L271" s="53"/>
      <c r="M271" s="5" t="str">
        <f t="shared" si="5"/>
        <v/>
      </c>
      <c r="N271" s="55" t="str">
        <f t="shared" si="6"/>
        <v/>
      </c>
      <c r="O271" s="55"/>
      <c r="P271" s="55" t="str">
        <f t="shared" si="7"/>
        <v/>
      </c>
      <c r="Q271" s="55" t="str">
        <f t="shared" si="8"/>
        <v/>
      </c>
      <c r="R271" s="55" t="str">
        <f t="shared" si="9"/>
        <v/>
      </c>
    </row>
    <row r="272" spans="1:18" ht="18.75">
      <c r="A272" s="47"/>
      <c r="B272" s="53"/>
      <c r="C272" s="5"/>
      <c r="D272" s="5"/>
      <c r="E272" s="64"/>
      <c r="F272" s="53"/>
      <c r="G272" s="5"/>
      <c r="H272" s="53"/>
      <c r="I272" s="44"/>
      <c r="J272" s="53"/>
      <c r="K272" s="47"/>
      <c r="L272" s="53"/>
      <c r="M272" s="5" t="str">
        <f t="shared" si="5"/>
        <v/>
      </c>
      <c r="N272" s="55" t="str">
        <f t="shared" si="6"/>
        <v/>
      </c>
      <c r="O272" s="55"/>
      <c r="P272" s="55" t="str">
        <f t="shared" si="7"/>
        <v/>
      </c>
      <c r="Q272" s="55" t="str">
        <f t="shared" si="8"/>
        <v/>
      </c>
      <c r="R272" s="55" t="str">
        <f t="shared" si="9"/>
        <v/>
      </c>
    </row>
    <row r="273" spans="1:18" ht="18.75">
      <c r="A273" s="47"/>
      <c r="B273" s="53"/>
      <c r="C273" s="5"/>
      <c r="D273" s="5"/>
      <c r="E273" s="64"/>
      <c r="F273" s="53"/>
      <c r="G273" s="5"/>
      <c r="H273" s="53"/>
      <c r="I273" s="44"/>
      <c r="J273" s="53"/>
      <c r="K273" s="47"/>
      <c r="L273" s="53"/>
      <c r="M273" s="5" t="str">
        <f t="shared" si="5"/>
        <v/>
      </c>
      <c r="N273" s="55" t="str">
        <f t="shared" si="6"/>
        <v/>
      </c>
      <c r="O273" s="55"/>
      <c r="P273" s="55" t="str">
        <f t="shared" si="7"/>
        <v/>
      </c>
      <c r="Q273" s="55" t="str">
        <f t="shared" si="8"/>
        <v/>
      </c>
      <c r="R273" s="55" t="str">
        <f t="shared" si="9"/>
        <v/>
      </c>
    </row>
    <row r="274" spans="1:18" ht="18.75">
      <c r="A274" s="47"/>
      <c r="B274" s="53"/>
      <c r="C274" s="5"/>
      <c r="D274" s="5"/>
      <c r="E274" s="64"/>
      <c r="F274" s="53"/>
      <c r="G274" s="5"/>
      <c r="H274" s="53"/>
      <c r="I274" s="44"/>
      <c r="J274" s="53"/>
      <c r="K274" s="47"/>
      <c r="L274" s="53"/>
      <c r="M274" s="5" t="str">
        <f t="shared" si="5"/>
        <v/>
      </c>
      <c r="N274" s="55" t="str">
        <f t="shared" si="6"/>
        <v/>
      </c>
      <c r="O274" s="55"/>
      <c r="P274" s="55" t="str">
        <f t="shared" si="7"/>
        <v/>
      </c>
      <c r="Q274" s="55" t="str">
        <f t="shared" si="8"/>
        <v/>
      </c>
      <c r="R274" s="55" t="str">
        <f t="shared" si="9"/>
        <v/>
      </c>
    </row>
    <row r="275" spans="1:18" ht="18.75">
      <c r="A275" s="47"/>
      <c r="B275" s="53"/>
      <c r="C275" s="5"/>
      <c r="D275" s="5"/>
      <c r="E275" s="64"/>
      <c r="F275" s="53"/>
      <c r="G275" s="5"/>
      <c r="H275" s="53"/>
      <c r="I275" s="44"/>
      <c r="J275" s="53"/>
      <c r="K275" s="47"/>
      <c r="L275" s="53"/>
      <c r="M275" s="5" t="str">
        <f t="shared" si="5"/>
        <v/>
      </c>
      <c r="N275" s="55" t="str">
        <f t="shared" si="6"/>
        <v/>
      </c>
      <c r="O275" s="55"/>
      <c r="P275" s="55" t="str">
        <f t="shared" si="7"/>
        <v/>
      </c>
      <c r="Q275" s="55" t="str">
        <f t="shared" si="8"/>
        <v/>
      </c>
      <c r="R275" s="55" t="str">
        <f t="shared" si="9"/>
        <v/>
      </c>
    </row>
    <row r="276" spans="1:18" ht="18.75">
      <c r="A276" s="47"/>
      <c r="B276" s="53"/>
      <c r="C276" s="5"/>
      <c r="D276" s="5"/>
      <c r="E276" s="64"/>
      <c r="F276" s="53"/>
      <c r="G276" s="5"/>
      <c r="H276" s="53"/>
      <c r="I276" s="44"/>
      <c r="J276" s="53"/>
      <c r="K276" s="47"/>
      <c r="L276" s="53"/>
      <c r="M276" s="5" t="str">
        <f t="shared" si="5"/>
        <v/>
      </c>
      <c r="N276" s="55" t="str">
        <f t="shared" si="6"/>
        <v/>
      </c>
      <c r="O276" s="55"/>
      <c r="P276" s="55" t="str">
        <f t="shared" si="7"/>
        <v/>
      </c>
      <c r="Q276" s="55" t="str">
        <f t="shared" si="8"/>
        <v/>
      </c>
      <c r="R276" s="55" t="str">
        <f t="shared" si="9"/>
        <v/>
      </c>
    </row>
    <row r="277" spans="1:18" ht="18.75">
      <c r="A277" s="47"/>
      <c r="B277" s="53"/>
      <c r="C277" s="5"/>
      <c r="D277" s="5"/>
      <c r="E277" s="64"/>
      <c r="F277" s="53"/>
      <c r="G277" s="5"/>
      <c r="H277" s="53"/>
      <c r="I277" s="44"/>
      <c r="J277" s="53"/>
      <c r="K277" s="47"/>
      <c r="L277" s="53"/>
      <c r="M277" s="5" t="str">
        <f t="shared" si="5"/>
        <v/>
      </c>
      <c r="N277" s="55" t="str">
        <f t="shared" si="6"/>
        <v/>
      </c>
      <c r="O277" s="55"/>
      <c r="P277" s="55" t="str">
        <f t="shared" si="7"/>
        <v/>
      </c>
      <c r="Q277" s="55" t="str">
        <f t="shared" si="8"/>
        <v/>
      </c>
      <c r="R277" s="55" t="str">
        <f t="shared" si="9"/>
        <v/>
      </c>
    </row>
    <row r="278" spans="1:18" ht="18.75">
      <c r="A278" s="47"/>
      <c r="B278" s="53"/>
      <c r="C278" s="5"/>
      <c r="D278" s="5"/>
      <c r="E278" s="64"/>
      <c r="F278" s="53"/>
      <c r="G278" s="5"/>
      <c r="H278" s="53"/>
      <c r="I278" s="44"/>
      <c r="J278" s="53"/>
      <c r="K278" s="47"/>
      <c r="L278" s="53"/>
      <c r="M278" s="5" t="str">
        <f t="shared" si="5"/>
        <v/>
      </c>
      <c r="N278" s="55" t="str">
        <f t="shared" si="6"/>
        <v/>
      </c>
      <c r="O278" s="55"/>
      <c r="P278" s="55" t="str">
        <f t="shared" si="7"/>
        <v/>
      </c>
      <c r="Q278" s="55" t="str">
        <f t="shared" si="8"/>
        <v/>
      </c>
      <c r="R278" s="55" t="str">
        <f t="shared" si="9"/>
        <v/>
      </c>
    </row>
    <row r="279" spans="1:18" ht="18.75">
      <c r="A279" s="47"/>
      <c r="B279" s="53"/>
      <c r="C279" s="5"/>
      <c r="D279" s="5"/>
      <c r="E279" s="64"/>
      <c r="F279" s="53"/>
      <c r="G279" s="5"/>
      <c r="H279" s="53"/>
      <c r="I279" s="44"/>
      <c r="J279" s="53"/>
      <c r="K279" s="47"/>
      <c r="L279" s="53"/>
      <c r="M279" s="5" t="str">
        <f t="shared" si="5"/>
        <v/>
      </c>
      <c r="N279" s="55" t="str">
        <f t="shared" si="6"/>
        <v/>
      </c>
      <c r="O279" s="55"/>
      <c r="P279" s="55" t="str">
        <f t="shared" si="7"/>
        <v/>
      </c>
      <c r="Q279" s="55" t="str">
        <f t="shared" si="8"/>
        <v/>
      </c>
      <c r="R279" s="55" t="str">
        <f t="shared" si="9"/>
        <v/>
      </c>
    </row>
    <row r="280" spans="1:18" ht="18.75">
      <c r="A280" s="47"/>
      <c r="B280" s="53"/>
      <c r="C280" s="5"/>
      <c r="D280" s="5"/>
      <c r="E280" s="64"/>
      <c r="F280" s="53"/>
      <c r="G280" s="5"/>
      <c r="H280" s="53"/>
      <c r="I280" s="44"/>
      <c r="J280" s="53"/>
      <c r="K280" s="47"/>
      <c r="L280" s="53"/>
      <c r="M280" s="5" t="str">
        <f t="shared" si="5"/>
        <v/>
      </c>
      <c r="N280" s="55" t="str">
        <f t="shared" si="6"/>
        <v/>
      </c>
      <c r="O280" s="55"/>
      <c r="P280" s="55" t="str">
        <f t="shared" si="7"/>
        <v/>
      </c>
      <c r="Q280" s="55" t="str">
        <f t="shared" si="8"/>
        <v/>
      </c>
      <c r="R280" s="55" t="str">
        <f t="shared" si="9"/>
        <v/>
      </c>
    </row>
    <row r="281" spans="1:18" ht="18.75">
      <c r="A281" s="47"/>
      <c r="B281" s="53"/>
      <c r="C281" s="5"/>
      <c r="D281" s="5"/>
      <c r="E281" s="64"/>
      <c r="F281" s="53"/>
      <c r="G281" s="5"/>
      <c r="H281" s="53"/>
      <c r="I281" s="44"/>
      <c r="J281" s="53"/>
      <c r="K281" s="47"/>
      <c r="L281" s="53"/>
      <c r="M281" s="5" t="str">
        <f t="shared" si="5"/>
        <v/>
      </c>
      <c r="N281" s="55" t="str">
        <f t="shared" si="6"/>
        <v/>
      </c>
      <c r="O281" s="55"/>
      <c r="P281" s="55" t="str">
        <f t="shared" si="7"/>
        <v/>
      </c>
      <c r="Q281" s="55" t="str">
        <f t="shared" si="8"/>
        <v/>
      </c>
      <c r="R281" s="55" t="str">
        <f t="shared" si="9"/>
        <v/>
      </c>
    </row>
    <row r="282" spans="1:18" ht="18.75">
      <c r="A282" s="47"/>
      <c r="B282" s="53"/>
      <c r="C282" s="5"/>
      <c r="D282" s="5"/>
      <c r="E282" s="64"/>
      <c r="F282" s="53"/>
      <c r="G282" s="5"/>
      <c r="H282" s="53"/>
      <c r="I282" s="44"/>
      <c r="J282" s="53"/>
      <c r="K282" s="47"/>
      <c r="L282" s="53"/>
      <c r="M282" s="5" t="str">
        <f t="shared" si="5"/>
        <v/>
      </c>
      <c r="N282" s="55" t="str">
        <f t="shared" si="6"/>
        <v/>
      </c>
      <c r="O282" s="55"/>
      <c r="P282" s="55" t="str">
        <f t="shared" si="7"/>
        <v/>
      </c>
      <c r="Q282" s="55" t="str">
        <f t="shared" si="8"/>
        <v/>
      </c>
      <c r="R282" s="55" t="str">
        <f t="shared" si="9"/>
        <v/>
      </c>
    </row>
    <row r="283" spans="1:18" ht="18.75">
      <c r="A283" s="47"/>
      <c r="B283" s="53"/>
      <c r="C283" s="5"/>
      <c r="D283" s="5"/>
      <c r="E283" s="64"/>
      <c r="F283" s="53"/>
      <c r="G283" s="5"/>
      <c r="H283" s="53"/>
      <c r="I283" s="44"/>
      <c r="J283" s="53"/>
      <c r="K283" s="47"/>
      <c r="L283" s="53"/>
      <c r="M283" s="5" t="str">
        <f t="shared" si="5"/>
        <v/>
      </c>
      <c r="N283" s="55" t="str">
        <f t="shared" si="6"/>
        <v/>
      </c>
      <c r="O283" s="55"/>
      <c r="P283" s="55" t="str">
        <f t="shared" si="7"/>
        <v/>
      </c>
      <c r="Q283" s="55" t="str">
        <f t="shared" si="8"/>
        <v/>
      </c>
      <c r="R283" s="55" t="str">
        <f t="shared" si="9"/>
        <v/>
      </c>
    </row>
    <row r="284" spans="1:18" ht="18.75">
      <c r="A284" s="47"/>
      <c r="B284" s="53"/>
      <c r="C284" s="5"/>
      <c r="D284" s="5"/>
      <c r="E284" s="64"/>
      <c r="F284" s="53"/>
      <c r="G284" s="5"/>
      <c r="H284" s="53"/>
      <c r="I284" s="44"/>
      <c r="J284" s="53"/>
      <c r="K284" s="47"/>
      <c r="L284" s="53"/>
      <c r="M284" s="5" t="str">
        <f t="shared" si="5"/>
        <v/>
      </c>
      <c r="N284" s="55" t="str">
        <f t="shared" si="6"/>
        <v/>
      </c>
      <c r="O284" s="55"/>
      <c r="P284" s="55" t="str">
        <f t="shared" si="7"/>
        <v/>
      </c>
      <c r="Q284" s="55" t="str">
        <f t="shared" si="8"/>
        <v/>
      </c>
      <c r="R284" s="55" t="str">
        <f t="shared" si="9"/>
        <v/>
      </c>
    </row>
    <row r="285" spans="1:18" ht="18.75">
      <c r="A285" s="47"/>
      <c r="B285" s="53"/>
      <c r="C285" s="5"/>
      <c r="D285" s="5"/>
      <c r="E285" s="64"/>
      <c r="F285" s="53"/>
      <c r="G285" s="5"/>
      <c r="H285" s="53"/>
      <c r="I285" s="44"/>
      <c r="J285" s="53"/>
      <c r="K285" s="47"/>
      <c r="L285" s="53"/>
      <c r="M285" s="5" t="str">
        <f t="shared" si="5"/>
        <v/>
      </c>
      <c r="N285" s="55" t="str">
        <f t="shared" si="6"/>
        <v/>
      </c>
      <c r="O285" s="55"/>
      <c r="P285" s="55" t="str">
        <f t="shared" si="7"/>
        <v/>
      </c>
      <c r="Q285" s="55" t="str">
        <f t="shared" si="8"/>
        <v/>
      </c>
      <c r="R285" s="55" t="str">
        <f t="shared" si="9"/>
        <v/>
      </c>
    </row>
    <row r="286" spans="1:18" ht="18.75">
      <c r="A286" s="47"/>
      <c r="B286" s="53"/>
      <c r="C286" s="5"/>
      <c r="D286" s="5"/>
      <c r="E286" s="64"/>
      <c r="F286" s="53"/>
      <c r="G286" s="5"/>
      <c r="H286" s="53"/>
      <c r="I286" s="44"/>
      <c r="J286" s="53"/>
      <c r="K286" s="47"/>
      <c r="L286" s="53"/>
      <c r="M286" s="5" t="str">
        <f t="shared" si="5"/>
        <v/>
      </c>
      <c r="N286" s="55" t="str">
        <f t="shared" si="6"/>
        <v/>
      </c>
      <c r="O286" s="55"/>
      <c r="P286" s="55" t="str">
        <f t="shared" si="7"/>
        <v/>
      </c>
      <c r="Q286" s="55" t="str">
        <f t="shared" si="8"/>
        <v/>
      </c>
      <c r="R286" s="55" t="str">
        <f t="shared" si="9"/>
        <v/>
      </c>
    </row>
    <row r="287" spans="1:18" ht="18.75">
      <c r="A287" s="47"/>
      <c r="B287" s="53"/>
      <c r="C287" s="5"/>
      <c r="D287" s="5"/>
      <c r="E287" s="64"/>
      <c r="F287" s="53"/>
      <c r="G287" s="5"/>
      <c r="H287" s="53"/>
      <c r="I287" s="44"/>
      <c r="J287" s="53"/>
      <c r="K287" s="47"/>
      <c r="L287" s="53"/>
      <c r="M287" s="5" t="str">
        <f t="shared" si="5"/>
        <v/>
      </c>
      <c r="N287" s="55" t="str">
        <f t="shared" si="6"/>
        <v/>
      </c>
      <c r="O287" s="55"/>
      <c r="P287" s="55" t="str">
        <f t="shared" si="7"/>
        <v/>
      </c>
      <c r="Q287" s="55" t="str">
        <f t="shared" si="8"/>
        <v/>
      </c>
      <c r="R287" s="55" t="str">
        <f t="shared" si="9"/>
        <v/>
      </c>
    </row>
    <row r="288" spans="1:18" ht="18.75">
      <c r="A288" s="47"/>
      <c r="B288" s="53"/>
      <c r="C288" s="5"/>
      <c r="D288" s="5"/>
      <c r="E288" s="64"/>
      <c r="F288" s="53"/>
      <c r="G288" s="5"/>
      <c r="H288" s="53"/>
      <c r="I288" s="44"/>
      <c r="J288" s="53"/>
      <c r="K288" s="47"/>
      <c r="L288" s="53"/>
      <c r="M288" s="5" t="str">
        <f t="shared" si="5"/>
        <v/>
      </c>
      <c r="N288" s="55" t="str">
        <f t="shared" si="6"/>
        <v/>
      </c>
      <c r="O288" s="55"/>
      <c r="P288" s="55" t="str">
        <f t="shared" si="7"/>
        <v/>
      </c>
      <c r="Q288" s="55" t="str">
        <f t="shared" si="8"/>
        <v/>
      </c>
      <c r="R288" s="55" t="str">
        <f t="shared" si="9"/>
        <v/>
      </c>
    </row>
    <row r="289" spans="1:18" ht="18.75">
      <c r="A289" s="47"/>
      <c r="B289" s="53"/>
      <c r="C289" s="5"/>
      <c r="D289" s="5"/>
      <c r="E289" s="64"/>
      <c r="F289" s="53"/>
      <c r="G289" s="5"/>
      <c r="H289" s="53"/>
      <c r="I289" s="44"/>
      <c r="J289" s="53"/>
      <c r="K289" s="47"/>
      <c r="L289" s="53"/>
      <c r="M289" s="5" t="str">
        <f t="shared" si="5"/>
        <v/>
      </c>
      <c r="N289" s="55" t="str">
        <f t="shared" si="6"/>
        <v/>
      </c>
      <c r="O289" s="55"/>
      <c r="P289" s="55" t="str">
        <f t="shared" si="7"/>
        <v/>
      </c>
      <c r="Q289" s="55" t="str">
        <f t="shared" si="8"/>
        <v/>
      </c>
      <c r="R289" s="55" t="str">
        <f t="shared" si="9"/>
        <v/>
      </c>
    </row>
    <row r="290" spans="1:18" ht="18.75">
      <c r="A290" s="47"/>
      <c r="B290" s="53"/>
      <c r="C290" s="5"/>
      <c r="D290" s="5"/>
      <c r="E290" s="64"/>
      <c r="F290" s="53"/>
      <c r="G290" s="5"/>
      <c r="H290" s="53"/>
      <c r="I290" s="44"/>
      <c r="J290" s="53"/>
      <c r="K290" s="47"/>
      <c r="L290" s="53"/>
      <c r="M290" s="5" t="str">
        <f t="shared" si="5"/>
        <v/>
      </c>
      <c r="N290" s="55" t="str">
        <f t="shared" si="6"/>
        <v/>
      </c>
      <c r="O290" s="55"/>
      <c r="P290" s="55" t="str">
        <f t="shared" si="7"/>
        <v/>
      </c>
      <c r="Q290" s="55" t="str">
        <f t="shared" si="8"/>
        <v/>
      </c>
      <c r="R290" s="55" t="str">
        <f t="shared" si="9"/>
        <v/>
      </c>
    </row>
    <row r="291" spans="1:18" ht="18.75">
      <c r="A291" s="47"/>
      <c r="B291" s="53"/>
      <c r="C291" s="5"/>
      <c r="D291" s="5"/>
      <c r="E291" s="64"/>
      <c r="F291" s="53"/>
      <c r="G291" s="5"/>
      <c r="H291" s="53"/>
      <c r="I291" s="44"/>
      <c r="J291" s="53"/>
      <c r="K291" s="47"/>
      <c r="L291" s="53"/>
      <c r="M291" s="5" t="str">
        <f t="shared" si="5"/>
        <v/>
      </c>
      <c r="N291" s="55" t="str">
        <f t="shared" si="6"/>
        <v/>
      </c>
      <c r="O291" s="55"/>
      <c r="P291" s="55" t="str">
        <f t="shared" si="7"/>
        <v/>
      </c>
      <c r="Q291" s="55" t="str">
        <f t="shared" si="8"/>
        <v/>
      </c>
      <c r="R291" s="55" t="str">
        <f t="shared" si="9"/>
        <v/>
      </c>
    </row>
    <row r="292" spans="1:18" ht="18.75">
      <c r="A292" s="47"/>
      <c r="B292" s="53"/>
      <c r="C292" s="5"/>
      <c r="D292" s="5"/>
      <c r="E292" s="64"/>
      <c r="F292" s="53"/>
      <c r="G292" s="5"/>
      <c r="H292" s="53"/>
      <c r="I292" s="44"/>
      <c r="J292" s="53"/>
      <c r="K292" s="47"/>
      <c r="L292" s="53"/>
      <c r="M292" s="5" t="str">
        <f t="shared" si="5"/>
        <v/>
      </c>
      <c r="N292" s="55" t="str">
        <f t="shared" si="6"/>
        <v/>
      </c>
      <c r="O292" s="55"/>
      <c r="P292" s="55" t="str">
        <f t="shared" si="7"/>
        <v/>
      </c>
      <c r="Q292" s="55" t="str">
        <f t="shared" si="8"/>
        <v/>
      </c>
      <c r="R292" s="55" t="str">
        <f t="shared" si="9"/>
        <v/>
      </c>
    </row>
    <row r="293" spans="1:18" ht="18.75">
      <c r="A293" s="47"/>
      <c r="B293" s="53"/>
      <c r="C293" s="5"/>
      <c r="D293" s="5"/>
      <c r="E293" s="64"/>
      <c r="F293" s="53"/>
      <c r="G293" s="5"/>
      <c r="H293" s="53"/>
      <c r="I293" s="44"/>
      <c r="J293" s="53"/>
      <c r="K293" s="47"/>
      <c r="L293" s="53"/>
      <c r="M293" s="5" t="str">
        <f t="shared" si="5"/>
        <v/>
      </c>
      <c r="N293" s="55" t="str">
        <f t="shared" si="6"/>
        <v/>
      </c>
      <c r="O293" s="55"/>
      <c r="P293" s="55" t="str">
        <f t="shared" si="7"/>
        <v/>
      </c>
      <c r="Q293" s="55" t="str">
        <f t="shared" si="8"/>
        <v/>
      </c>
      <c r="R293" s="55" t="str">
        <f t="shared" si="9"/>
        <v/>
      </c>
    </row>
    <row r="294" spans="1:18" ht="18.75">
      <c r="A294" s="47"/>
      <c r="B294" s="53"/>
      <c r="C294" s="5"/>
      <c r="D294" s="5"/>
      <c r="E294" s="64"/>
      <c r="F294" s="53"/>
      <c r="G294" s="5"/>
      <c r="H294" s="53"/>
      <c r="I294" s="44"/>
      <c r="J294" s="53"/>
      <c r="K294" s="47"/>
      <c r="L294" s="53"/>
      <c r="M294" s="5" t="str">
        <f t="shared" si="5"/>
        <v/>
      </c>
      <c r="N294" s="55" t="str">
        <f t="shared" si="6"/>
        <v/>
      </c>
      <c r="O294" s="55"/>
      <c r="P294" s="55" t="str">
        <f t="shared" si="7"/>
        <v/>
      </c>
      <c r="Q294" s="55" t="str">
        <f t="shared" si="8"/>
        <v/>
      </c>
      <c r="R294" s="55" t="str">
        <f t="shared" si="9"/>
        <v/>
      </c>
    </row>
    <row r="295" spans="1:18" ht="18.75">
      <c r="A295" s="47"/>
      <c r="B295" s="53"/>
      <c r="C295" s="5"/>
      <c r="D295" s="5"/>
      <c r="E295" s="64"/>
      <c r="F295" s="53"/>
      <c r="G295" s="5"/>
      <c r="H295" s="53"/>
      <c r="I295" s="44"/>
      <c r="J295" s="53"/>
      <c r="K295" s="47"/>
      <c r="L295" s="53"/>
      <c r="M295" s="5" t="str">
        <f t="shared" si="5"/>
        <v/>
      </c>
      <c r="N295" s="55" t="str">
        <f t="shared" si="6"/>
        <v/>
      </c>
      <c r="O295" s="55"/>
      <c r="P295" s="55" t="str">
        <f t="shared" si="7"/>
        <v/>
      </c>
      <c r="Q295" s="55" t="str">
        <f t="shared" si="8"/>
        <v/>
      </c>
      <c r="R295" s="55" t="str">
        <f t="shared" si="9"/>
        <v/>
      </c>
    </row>
    <row r="296" spans="1:18" ht="18.75">
      <c r="A296" s="47"/>
      <c r="B296" s="53"/>
      <c r="C296" s="5"/>
      <c r="D296" s="5"/>
      <c r="E296" s="64"/>
      <c r="F296" s="53"/>
      <c r="G296" s="5"/>
      <c r="H296" s="53"/>
      <c r="I296" s="44"/>
      <c r="J296" s="53"/>
      <c r="K296" s="47"/>
      <c r="L296" s="53"/>
      <c r="M296" s="5" t="str">
        <f t="shared" si="5"/>
        <v/>
      </c>
      <c r="N296" s="55" t="str">
        <f t="shared" si="6"/>
        <v/>
      </c>
      <c r="O296" s="55"/>
      <c r="P296" s="55" t="str">
        <f t="shared" si="7"/>
        <v/>
      </c>
      <c r="Q296" s="55" t="str">
        <f t="shared" si="8"/>
        <v/>
      </c>
      <c r="R296" s="55" t="str">
        <f t="shared" si="9"/>
        <v/>
      </c>
    </row>
    <row r="297" spans="1:18" ht="18.75">
      <c r="A297" s="47"/>
      <c r="B297" s="53"/>
      <c r="C297" s="5"/>
      <c r="D297" s="5"/>
      <c r="E297" s="64"/>
      <c r="F297" s="53"/>
      <c r="G297" s="5"/>
      <c r="H297" s="53"/>
      <c r="I297" s="44"/>
      <c r="J297" s="53"/>
      <c r="K297" s="47"/>
      <c r="L297" s="53"/>
      <c r="M297" s="5" t="str">
        <f t="shared" si="5"/>
        <v/>
      </c>
      <c r="N297" s="55" t="str">
        <f t="shared" si="6"/>
        <v/>
      </c>
      <c r="O297" s="55"/>
      <c r="P297" s="55" t="str">
        <f t="shared" si="7"/>
        <v/>
      </c>
      <c r="Q297" s="55" t="str">
        <f t="shared" si="8"/>
        <v/>
      </c>
      <c r="R297" s="55" t="str">
        <f t="shared" si="9"/>
        <v/>
      </c>
    </row>
    <row r="298" spans="1:18" ht="18.75">
      <c r="A298" s="47"/>
      <c r="B298" s="53"/>
      <c r="C298" s="5"/>
      <c r="D298" s="5"/>
      <c r="E298" s="64"/>
      <c r="F298" s="53"/>
      <c r="G298" s="5"/>
      <c r="H298" s="53"/>
      <c r="I298" s="44"/>
      <c r="J298" s="53"/>
      <c r="K298" s="47"/>
      <c r="L298" s="53"/>
      <c r="M298" s="5" t="str">
        <f t="shared" si="5"/>
        <v/>
      </c>
      <c r="N298" s="55" t="str">
        <f t="shared" si="6"/>
        <v/>
      </c>
      <c r="O298" s="55"/>
      <c r="P298" s="55" t="str">
        <f t="shared" si="7"/>
        <v/>
      </c>
      <c r="Q298" s="55" t="str">
        <f t="shared" si="8"/>
        <v/>
      </c>
      <c r="R298" s="55" t="str">
        <f t="shared" si="9"/>
        <v/>
      </c>
    </row>
    <row r="299" spans="1:18" ht="18.75">
      <c r="A299" s="47"/>
      <c r="B299" s="53"/>
      <c r="C299" s="5"/>
      <c r="D299" s="5"/>
      <c r="E299" s="64"/>
      <c r="F299" s="53"/>
      <c r="G299" s="5"/>
      <c r="H299" s="53"/>
      <c r="I299" s="44"/>
      <c r="J299" s="53"/>
      <c r="K299" s="47"/>
      <c r="L299" s="53"/>
      <c r="M299" s="5" t="str">
        <f t="shared" si="5"/>
        <v/>
      </c>
      <c r="N299" s="55" t="str">
        <f t="shared" si="6"/>
        <v/>
      </c>
      <c r="O299" s="55"/>
      <c r="P299" s="55" t="str">
        <f t="shared" si="7"/>
        <v/>
      </c>
      <c r="Q299" s="55" t="str">
        <f t="shared" si="8"/>
        <v/>
      </c>
      <c r="R299" s="55" t="str">
        <f t="shared" si="9"/>
        <v/>
      </c>
    </row>
    <row r="300" spans="1:18" ht="18.75">
      <c r="A300" s="47"/>
      <c r="B300" s="53"/>
      <c r="C300" s="5"/>
      <c r="D300" s="5"/>
      <c r="E300" s="64"/>
      <c r="F300" s="53"/>
      <c r="G300" s="5"/>
      <c r="H300" s="53"/>
      <c r="I300" s="44"/>
      <c r="J300" s="53"/>
      <c r="K300" s="47"/>
      <c r="L300" s="53"/>
      <c r="M300" s="5" t="str">
        <f t="shared" si="5"/>
        <v/>
      </c>
      <c r="N300" s="55" t="str">
        <f t="shared" si="6"/>
        <v/>
      </c>
      <c r="O300" s="55"/>
      <c r="P300" s="55" t="str">
        <f t="shared" si="7"/>
        <v/>
      </c>
      <c r="Q300" s="55" t="str">
        <f t="shared" si="8"/>
        <v/>
      </c>
      <c r="R300" s="55" t="str">
        <f t="shared" si="9"/>
        <v/>
      </c>
    </row>
    <row r="301" spans="1:18" ht="18.75">
      <c r="A301" s="47"/>
      <c r="B301" s="53"/>
      <c r="C301" s="5"/>
      <c r="D301" s="5"/>
      <c r="E301" s="64"/>
      <c r="F301" s="53"/>
      <c r="G301" s="5"/>
      <c r="H301" s="53"/>
      <c r="I301" s="44"/>
      <c r="J301" s="53"/>
      <c r="K301" s="47"/>
      <c r="L301" s="53"/>
      <c r="M301" s="5" t="str">
        <f t="shared" si="5"/>
        <v/>
      </c>
      <c r="N301" s="55" t="str">
        <f t="shared" si="6"/>
        <v/>
      </c>
      <c r="O301" s="55"/>
      <c r="P301" s="55" t="str">
        <f t="shared" si="7"/>
        <v/>
      </c>
      <c r="Q301" s="55" t="str">
        <f t="shared" si="8"/>
        <v/>
      </c>
      <c r="R301" s="55" t="str">
        <f t="shared" si="9"/>
        <v/>
      </c>
    </row>
    <row r="302" spans="1:18" ht="18.75">
      <c r="A302" s="47"/>
      <c r="B302" s="53"/>
      <c r="C302" s="5"/>
      <c r="D302" s="5"/>
      <c r="E302" s="64"/>
      <c r="F302" s="53"/>
      <c r="G302" s="5"/>
      <c r="H302" s="53"/>
      <c r="I302" s="44"/>
      <c r="J302" s="53"/>
      <c r="K302" s="47"/>
      <c r="L302" s="53"/>
      <c r="M302" s="5" t="str">
        <f t="shared" si="5"/>
        <v/>
      </c>
      <c r="N302" s="55" t="str">
        <f t="shared" si="6"/>
        <v/>
      </c>
      <c r="O302" s="55"/>
      <c r="P302" s="55" t="str">
        <f t="shared" si="7"/>
        <v/>
      </c>
      <c r="Q302" s="55" t="str">
        <f t="shared" si="8"/>
        <v/>
      </c>
      <c r="R302" s="55" t="str">
        <f t="shared" si="9"/>
        <v/>
      </c>
    </row>
    <row r="303" spans="1:18" ht="18.75">
      <c r="A303" s="47"/>
      <c r="B303" s="53"/>
      <c r="C303" s="5"/>
      <c r="D303" s="5"/>
      <c r="E303" s="64"/>
      <c r="F303" s="53"/>
      <c r="G303" s="5"/>
      <c r="H303" s="53"/>
      <c r="I303" s="44"/>
      <c r="J303" s="53"/>
      <c r="K303" s="47"/>
      <c r="L303" s="53"/>
      <c r="M303" s="5" t="str">
        <f t="shared" si="5"/>
        <v/>
      </c>
      <c r="N303" s="55" t="str">
        <f t="shared" si="6"/>
        <v/>
      </c>
      <c r="O303" s="55"/>
      <c r="P303" s="55" t="str">
        <f t="shared" si="7"/>
        <v/>
      </c>
      <c r="Q303" s="55" t="str">
        <f t="shared" si="8"/>
        <v/>
      </c>
      <c r="R303" s="55" t="str">
        <f t="shared" si="9"/>
        <v/>
      </c>
    </row>
    <row r="304" spans="1:18" ht="18.75">
      <c r="A304" s="47"/>
      <c r="B304" s="53"/>
    </row>
    <row r="305" spans="1:2" ht="18.75">
      <c r="A305" s="47"/>
      <c r="B305" s="53"/>
    </row>
    <row r="306" spans="1:2" ht="18.75">
      <c r="A306" s="47"/>
      <c r="B306" s="53"/>
    </row>
    <row r="307" spans="1:2" ht="18.75">
      <c r="A307" s="47"/>
      <c r="B307" s="53"/>
    </row>
  </sheetData>
  <mergeCells count="6">
    <mergeCell ref="A2:R2"/>
    <mergeCell ref="A4:A6"/>
    <mergeCell ref="B4:B6"/>
    <mergeCell ref="C4:C6"/>
    <mergeCell ref="D4:I5"/>
    <mergeCell ref="J4:R5"/>
  </mergeCells>
  <dataValidations count="8">
    <dataValidation type="list" allowBlank="1" showInputMessage="1" showErrorMessage="1" sqref="K245:K303 L67:L90 L95:L118 L123:L146 L11:L34 L39:L62 L176:L180 L151:L174">
      <formula1>$J$8:$J$9</formula1>
      <formula2>0</formula2>
    </dataValidation>
    <dataValidation type="list" allowBlank="1" showInputMessage="1" showErrorMessage="1" sqref="B11">
      <formula1>$B$8:$B$11</formula1>
    </dataValidation>
    <dataValidation type="list" allowBlank="1" showInputMessage="1" showErrorMessage="1" sqref="C8:C303">
      <formula1>$B$8:$B$12</formula1>
    </dataValidation>
    <dataValidation type="list" allowBlank="1" showInputMessage="1" showErrorMessage="1" sqref="I8:I303">
      <formula1>$H$8:$H$10</formula1>
      <formula2>0</formula2>
    </dataValidation>
    <dataValidation type="list" allowBlank="1" showInputMessage="1" showErrorMessage="1" sqref="G8:G303">
      <formula1>$F$8:$F$12</formula1>
      <formula2>0</formula2>
    </dataValidation>
    <dataValidation type="list" allowBlank="1" showInputMessage="1" showErrorMessage="1" sqref="E8:E303">
      <formula1>$D$8</formula1>
      <formula2>0</formula2>
    </dataValidation>
    <dataValidation type="list" allowBlank="1" showInputMessage="1" showErrorMessage="1" sqref="M8:M303">
      <formula1>$L$8:$L$10</formula1>
      <formula2>0</formula2>
    </dataValidation>
    <dataValidation type="list" allowBlank="1" showInputMessage="1" showErrorMessage="1" sqref="K8:K244">
      <formula1>$J$8:$J$10</formula1>
    </dataValidation>
  </dataValidations>
  <hyperlinks>
    <hyperlink ref="P36" r:id="rId1"/>
    <hyperlink ref="P38" r:id="rId2"/>
    <hyperlink ref="P63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1"/>
  <sheetViews>
    <sheetView topLeftCell="A215" zoomScale="90" zoomScaleNormal="90" workbookViewId="0">
      <selection activeCell="A220" sqref="A220"/>
    </sheetView>
  </sheetViews>
  <sheetFormatPr defaultColWidth="8.7109375" defaultRowHeight="15"/>
  <cols>
    <col min="1" max="1" width="17.7109375" customWidth="1"/>
    <col min="2" max="2" width="27" hidden="1" customWidth="1"/>
    <col min="3" max="3" width="40" customWidth="1"/>
    <col min="4" max="4" width="27.7109375" hidden="1" customWidth="1"/>
    <col min="5" max="5" width="27.85546875" customWidth="1"/>
    <col min="6" max="6" width="27.85546875" hidden="1" customWidth="1"/>
    <col min="7" max="7" width="38.5703125" customWidth="1"/>
    <col min="8" max="8" width="31.28515625" hidden="1" customWidth="1"/>
    <col min="9" max="9" width="29.140625" customWidth="1"/>
    <col min="10" max="10" width="25.7109375" hidden="1" customWidth="1"/>
    <col min="11" max="11" width="25.7109375" customWidth="1"/>
    <col min="12" max="12" width="25.7109375" hidden="1" customWidth="1"/>
    <col min="13" max="13" width="25.7109375" customWidth="1"/>
    <col min="14" max="14" width="46.85546875" customWidth="1"/>
    <col min="15" max="15" width="35.85546875" customWidth="1"/>
    <col min="16" max="16" width="35.85546875" style="58" customWidth="1"/>
    <col min="17" max="17" width="92.42578125" customWidth="1"/>
    <col min="18" max="18" width="35.85546875" customWidth="1"/>
  </cols>
  <sheetData>
    <row r="1" spans="1:21" ht="18.75">
      <c r="R1" s="106"/>
    </row>
    <row r="2" spans="1:21" ht="31.5" customHeight="1">
      <c r="A2" s="115" t="s">
        <v>200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21" ht="15.75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05"/>
      <c r="Q3" s="95"/>
      <c r="R3" s="95"/>
      <c r="S3" s="95"/>
      <c r="T3" s="95"/>
      <c r="U3" s="95"/>
    </row>
    <row r="4" spans="1:21" ht="15" customHeight="1" thickBot="1">
      <c r="A4" s="116" t="s">
        <v>123</v>
      </c>
      <c r="B4" s="117" t="s">
        <v>124</v>
      </c>
      <c r="C4" s="116" t="s">
        <v>124</v>
      </c>
      <c r="D4" s="118" t="s">
        <v>125</v>
      </c>
      <c r="E4" s="118"/>
      <c r="F4" s="118"/>
      <c r="G4" s="118"/>
      <c r="H4" s="118"/>
      <c r="I4" s="118"/>
      <c r="J4" s="119" t="s">
        <v>126</v>
      </c>
      <c r="K4" s="119"/>
      <c r="L4" s="119"/>
      <c r="M4" s="119"/>
      <c r="N4" s="119"/>
      <c r="O4" s="119"/>
      <c r="P4" s="119"/>
      <c r="Q4" s="119"/>
      <c r="R4" s="119"/>
      <c r="S4" s="104"/>
    </row>
    <row r="5" spans="1:21" ht="19.5" customHeight="1" thickBot="1">
      <c r="A5" s="116"/>
      <c r="B5" s="117"/>
      <c r="C5" s="116"/>
      <c r="D5" s="118"/>
      <c r="E5" s="118"/>
      <c r="F5" s="118"/>
      <c r="G5" s="118"/>
      <c r="H5" s="118"/>
      <c r="I5" s="118"/>
      <c r="J5" s="119"/>
      <c r="K5" s="119"/>
      <c r="L5" s="119"/>
      <c r="M5" s="119"/>
      <c r="N5" s="119"/>
      <c r="O5" s="119"/>
      <c r="P5" s="119"/>
      <c r="Q5" s="119"/>
      <c r="R5" s="119"/>
      <c r="S5" s="104"/>
    </row>
    <row r="6" spans="1:21" ht="67.5" customHeight="1" thickBot="1">
      <c r="A6" s="116"/>
      <c r="B6" s="117"/>
      <c r="C6" s="116"/>
      <c r="D6" s="103" t="s">
        <v>127</v>
      </c>
      <c r="E6" s="102" t="s">
        <v>127</v>
      </c>
      <c r="F6" s="101" t="s">
        <v>128</v>
      </c>
      <c r="G6" s="101" t="s">
        <v>128</v>
      </c>
      <c r="H6" s="26" t="s">
        <v>129</v>
      </c>
      <c r="I6" s="27" t="s">
        <v>129</v>
      </c>
      <c r="J6" s="28" t="s">
        <v>130</v>
      </c>
      <c r="K6" s="29" t="s">
        <v>131</v>
      </c>
      <c r="L6" s="26" t="s">
        <v>132</v>
      </c>
      <c r="M6" s="26" t="s">
        <v>132</v>
      </c>
      <c r="N6" s="26" t="s">
        <v>1</v>
      </c>
      <c r="O6" s="30" t="s">
        <v>2</v>
      </c>
      <c r="P6" s="101" t="s">
        <v>3</v>
      </c>
      <c r="Q6" s="101" t="s">
        <v>4</v>
      </c>
      <c r="R6" s="100" t="s">
        <v>5</v>
      </c>
    </row>
    <row r="7" spans="1:21" ht="15.75" thickBot="1">
      <c r="A7" s="98">
        <v>1</v>
      </c>
      <c r="B7" s="99"/>
      <c r="C7" s="98">
        <v>2</v>
      </c>
      <c r="D7" s="99"/>
      <c r="E7" s="97">
        <v>3</v>
      </c>
      <c r="F7" s="99"/>
      <c r="G7" s="97">
        <v>4</v>
      </c>
      <c r="H7" s="99"/>
      <c r="I7" s="35">
        <v>5</v>
      </c>
      <c r="J7" s="99"/>
      <c r="K7" s="97">
        <v>6</v>
      </c>
      <c r="L7" s="99"/>
      <c r="M7" s="97">
        <v>7</v>
      </c>
      <c r="N7" s="99">
        <v>8</v>
      </c>
      <c r="O7" s="98">
        <v>9</v>
      </c>
      <c r="P7" s="96">
        <v>10</v>
      </c>
      <c r="Q7" s="97">
        <v>11</v>
      </c>
      <c r="R7" s="96">
        <v>12</v>
      </c>
    </row>
    <row r="8" spans="1:21" ht="56.25">
      <c r="A8" s="37">
        <v>464</v>
      </c>
      <c r="B8" s="38" t="s">
        <v>133</v>
      </c>
      <c r="C8" s="39" t="s">
        <v>146</v>
      </c>
      <c r="D8" s="71">
        <f ca="1">TODAY()</f>
        <v>44007</v>
      </c>
      <c r="E8" s="62">
        <v>43924</v>
      </c>
      <c r="F8" s="42" t="s">
        <v>134</v>
      </c>
      <c r="G8" s="39" t="s">
        <v>150</v>
      </c>
      <c r="H8" s="43" t="s">
        <v>136</v>
      </c>
      <c r="I8" s="44" t="s">
        <v>136</v>
      </c>
      <c r="J8" s="45" t="s">
        <v>137</v>
      </c>
      <c r="K8" s="47" t="s">
        <v>137</v>
      </c>
      <c r="L8" s="38"/>
      <c r="M8" s="39" t="s">
        <v>144</v>
      </c>
      <c r="N8" s="8" t="s">
        <v>190</v>
      </c>
      <c r="O8" s="7">
        <v>5506181512</v>
      </c>
      <c r="P8" s="61" t="s">
        <v>191</v>
      </c>
      <c r="Q8" s="60" t="str">
        <f>IF(K8="резидент ОРБИ",'[1]База резиденты ОРБИ'!D$4,"")</f>
        <v>644076, г.Омск, улица Юбилейная, д. 5, кв. 88</v>
      </c>
      <c r="R8" s="46" t="str">
        <f>IF(K8="резидент ОРБИ",'[1]База резиденты ОРБИ'!E$4,"")</f>
        <v>8-3812-90-46-27</v>
      </c>
      <c r="S8" s="21"/>
      <c r="T8" s="21"/>
      <c r="U8" s="21"/>
    </row>
    <row r="9" spans="1:21" ht="37.5">
      <c r="A9" s="37">
        <v>465</v>
      </c>
      <c r="B9" s="48" t="s">
        <v>141</v>
      </c>
      <c r="C9" s="5" t="s">
        <v>146</v>
      </c>
      <c r="D9" s="5"/>
      <c r="E9" s="62">
        <v>43924</v>
      </c>
      <c r="F9" s="50" t="s">
        <v>188</v>
      </c>
      <c r="G9" s="39" t="s">
        <v>150</v>
      </c>
      <c r="H9" s="43" t="s">
        <v>142</v>
      </c>
      <c r="I9" s="44" t="s">
        <v>136</v>
      </c>
      <c r="J9" s="51" t="s">
        <v>143</v>
      </c>
      <c r="K9" s="47" t="s">
        <v>137</v>
      </c>
      <c r="L9" s="51" t="s">
        <v>144</v>
      </c>
      <c r="M9" s="5" t="s">
        <v>144</v>
      </c>
      <c r="N9" s="8" t="s">
        <v>145</v>
      </c>
      <c r="O9" s="11">
        <v>5503252035</v>
      </c>
      <c r="P9" s="60" t="str">
        <f>IF(K9="резидент ОРБИ",'[1]База резиденты ОРБИ'!C$5,"")</f>
        <v>Alphafree.company@gmail.com</v>
      </c>
      <c r="Q9" s="60" t="str">
        <f>IF(K9="резидент ОРБИ",'[1]База резиденты ОРБИ'!D$5,"")</f>
        <v>644007, Омская область,  г.Омск, улица  Октябрьская,  дом 127, офис 4</v>
      </c>
      <c r="R9" s="46" t="str">
        <f>IF(K9="резидент ОРБИ",'[1]База резиденты ОРБИ'!E$5,"")</f>
        <v>8-3812-90-46-58</v>
      </c>
    </row>
    <row r="10" spans="1:21" ht="37.5">
      <c r="A10" s="37">
        <v>466</v>
      </c>
      <c r="B10" s="48" t="s">
        <v>146</v>
      </c>
      <c r="C10" s="5" t="s">
        <v>146</v>
      </c>
      <c r="D10" s="5"/>
      <c r="E10" s="62">
        <v>43924</v>
      </c>
      <c r="F10" s="50" t="s">
        <v>147</v>
      </c>
      <c r="G10" s="39" t="s">
        <v>150</v>
      </c>
      <c r="H10" s="43" t="s">
        <v>148</v>
      </c>
      <c r="I10" s="44" t="s">
        <v>136</v>
      </c>
      <c r="J10" s="51" t="s">
        <v>186</v>
      </c>
      <c r="K10" s="47" t="s">
        <v>137</v>
      </c>
      <c r="L10" s="51" t="s">
        <v>139</v>
      </c>
      <c r="M10" s="5" t="s">
        <v>144</v>
      </c>
      <c r="N10" s="8" t="s">
        <v>192</v>
      </c>
      <c r="O10" s="7">
        <v>550618584393</v>
      </c>
      <c r="P10" s="61" t="s">
        <v>193</v>
      </c>
      <c r="Q10" s="60" t="str">
        <f>IF(K10="резидент ОРБИ",'[1]База резиденты ОРБИ'!D$6,"")</f>
        <v>644001, г. Омск, ул Масленникова, д.167, кв. 17</v>
      </c>
      <c r="R10" s="46" t="str">
        <f>IF(K10="резидент ОРБИ",'[1]База резиденты ОРБИ'!E$6,"")</f>
        <v>8-3812-90-46-32</v>
      </c>
    </row>
    <row r="11" spans="1:21" ht="37.5">
      <c r="A11" s="37">
        <v>467</v>
      </c>
      <c r="B11" s="48" t="s">
        <v>178</v>
      </c>
      <c r="C11" s="5" t="s">
        <v>146</v>
      </c>
      <c r="D11" s="5"/>
      <c r="E11" s="62">
        <v>43924</v>
      </c>
      <c r="F11" s="50" t="s">
        <v>150</v>
      </c>
      <c r="G11" s="39" t="s">
        <v>150</v>
      </c>
      <c r="H11" s="47"/>
      <c r="I11" s="44" t="s">
        <v>136</v>
      </c>
      <c r="J11" s="47"/>
      <c r="K11" s="47" t="s">
        <v>137</v>
      </c>
      <c r="L11" s="47"/>
      <c r="M11" s="5" t="s">
        <v>144</v>
      </c>
      <c r="N11" s="8" t="s">
        <v>151</v>
      </c>
      <c r="O11" s="11">
        <v>5528034906</v>
      </c>
      <c r="P11" s="60" t="str">
        <f>IF(K11="резидент ОРБИ",'[1]База резиденты ОРБИ'!C$7,"")</f>
        <v>info@hirtgroup.ru</v>
      </c>
      <c r="Q11" s="60" t="str">
        <f>IF(K11="резидент ОРБИ",'[1]База резиденты ОРБИ'!D$7,"")</f>
        <v>644520, Омская область, район Омский, село Троицкое,  Бульвар Школьный, дом 7, помещение 2</v>
      </c>
      <c r="R11" s="46" t="str">
        <f>IF(K11="резидент ОРБИ",'[1]База резиденты ОРБИ'!E$7,"")</f>
        <v>8-3812-90-46-25</v>
      </c>
    </row>
    <row r="12" spans="1:21" ht="56.25">
      <c r="A12" s="37">
        <v>468</v>
      </c>
      <c r="B12" s="48" t="s">
        <v>179</v>
      </c>
      <c r="C12" s="5" t="s">
        <v>146</v>
      </c>
      <c r="D12" s="5"/>
      <c r="E12" s="62">
        <v>43924</v>
      </c>
      <c r="F12" s="50" t="s">
        <v>152</v>
      </c>
      <c r="G12" s="39" t="s">
        <v>150</v>
      </c>
      <c r="H12" s="47"/>
      <c r="I12" s="44" t="s">
        <v>136</v>
      </c>
      <c r="J12" s="47"/>
      <c r="K12" s="47" t="s">
        <v>137</v>
      </c>
      <c r="L12" s="47"/>
      <c r="M12" s="5" t="s">
        <v>139</v>
      </c>
      <c r="N12" s="8" t="s">
        <v>153</v>
      </c>
      <c r="O12" s="7">
        <v>550604537040</v>
      </c>
      <c r="P12" s="60" t="str">
        <f>IF(K12="резидент ОРБИ",'[1]База резиденты ОРБИ'!C$8,"")</f>
        <v>KovalevaNV_2017@mail.ru</v>
      </c>
      <c r="Q12" s="60" t="str">
        <f>IF(K12="резидент ОРБИ",'[1]База резиденты ОРБИ'!D$8,"")</f>
        <v>644024, г. Омск,  ул. Жукова, 77, кв.12</v>
      </c>
      <c r="R12" s="46" t="str">
        <f>IF(K12="резидент ОРБИ",'[1]База резиденты ОРБИ'!E$8,"")</f>
        <v>8-3812-90-46-36</v>
      </c>
    </row>
    <row r="13" spans="1:21" ht="18.75">
      <c r="A13" s="37">
        <v>469</v>
      </c>
      <c r="B13" s="47"/>
      <c r="C13" s="5" t="s">
        <v>146</v>
      </c>
      <c r="D13" s="5"/>
      <c r="E13" s="62">
        <v>43924</v>
      </c>
      <c r="F13" s="52"/>
      <c r="G13" s="39" t="s">
        <v>150</v>
      </c>
      <c r="H13" s="47"/>
      <c r="I13" s="44" t="s">
        <v>136</v>
      </c>
      <c r="J13" s="47"/>
      <c r="K13" s="47" t="s">
        <v>137</v>
      </c>
      <c r="L13" s="47"/>
      <c r="M13" s="5" t="s">
        <v>144</v>
      </c>
      <c r="N13" s="8" t="s">
        <v>155</v>
      </c>
      <c r="O13" s="11">
        <v>5501132906</v>
      </c>
      <c r="P13" s="60" t="str">
        <f>IF(K13="резидент ОРБИ",'[1]База резиденты ОРБИ'!C$10,"")</f>
        <v>pkversta@mail.ru</v>
      </c>
      <c r="Q13" s="60" t="str">
        <f>IF(K13="резидент ОРБИ",'[1]База резиденты ОРБИ'!D$10,"")</f>
        <v>644035, Омская область, г.Омск, Проспект Губкина, дом 12 </v>
      </c>
      <c r="R13" s="46" t="str">
        <f>IF(K13="резидент ОРБИ",'[1]База резиденты ОРБИ'!E$10,"")</f>
        <v>8-3812-90-46-22</v>
      </c>
    </row>
    <row r="14" spans="1:21" ht="18.75">
      <c r="A14" s="37">
        <v>470</v>
      </c>
      <c r="B14" s="47"/>
      <c r="C14" s="5" t="s">
        <v>146</v>
      </c>
      <c r="D14" s="5"/>
      <c r="E14" s="62">
        <v>43924</v>
      </c>
      <c r="F14" s="52"/>
      <c r="G14" s="39" t="s">
        <v>150</v>
      </c>
      <c r="H14" s="47"/>
      <c r="I14" s="44" t="s">
        <v>136</v>
      </c>
      <c r="J14" s="47"/>
      <c r="K14" s="47" t="s">
        <v>137</v>
      </c>
      <c r="L14" s="47"/>
      <c r="M14" s="5" t="s">
        <v>139</v>
      </c>
      <c r="N14" s="8" t="s">
        <v>156</v>
      </c>
      <c r="O14" s="7">
        <v>550767944356</v>
      </c>
      <c r="P14" s="60" t="str">
        <f>IF(K14="резидент ОРБИ",'[1]База резиденты ОРБИ'!C$11,"")</f>
        <v>v.kaduchenko@mail.ru</v>
      </c>
      <c r="Q14" s="60" t="str">
        <f>IF(K14="резидент ОРБИ",'[1]База резиденты ОРБИ'!D$11,"")</f>
        <v>г. Омск, ул. Степанца,3 кв.198</v>
      </c>
      <c r="R14" s="46" t="str">
        <f>IF(K14="резидент ОРБИ",'[1]База резиденты ОРБИ'!E$11,"")</f>
        <v>8-3812-90-46-30</v>
      </c>
    </row>
    <row r="15" spans="1:21" ht="18.75">
      <c r="A15" s="37">
        <v>471</v>
      </c>
      <c r="B15" s="47"/>
      <c r="C15" s="5" t="s">
        <v>146</v>
      </c>
      <c r="D15" s="5"/>
      <c r="E15" s="62">
        <v>43924</v>
      </c>
      <c r="F15" s="52"/>
      <c r="G15" s="39" t="s">
        <v>150</v>
      </c>
      <c r="H15" s="47"/>
      <c r="I15" s="44" t="s">
        <v>136</v>
      </c>
      <c r="J15" s="47"/>
      <c r="K15" s="47" t="s">
        <v>137</v>
      </c>
      <c r="L15" s="47"/>
      <c r="M15" s="5" t="s">
        <v>139</v>
      </c>
      <c r="N15" s="8" t="s">
        <v>157</v>
      </c>
      <c r="O15" s="15">
        <v>550613662753</v>
      </c>
      <c r="P15" s="60" t="str">
        <f>IF(K15="резидент ОРБИ",'[1]База резиденты ОРБИ'!C$12,"")</f>
        <v>tatyana.kremniova@yandex.ru</v>
      </c>
      <c r="Q15" s="60" t="str">
        <f>IF(K15="резидент ОРБИ",'[1]База резиденты ОРБИ'!D$12,"")</f>
        <v>644041, г. Омск, ул. Харьковская, д.19, кв.154</v>
      </c>
      <c r="R15" s="46" t="str">
        <f>IF(K15="резидент ОРБИ",'[1]База резиденты ОРБИ'!E$12,"")</f>
        <v>8-3812-90-46-31</v>
      </c>
    </row>
    <row r="16" spans="1:21" ht="18.75">
      <c r="A16" s="37">
        <v>472</v>
      </c>
      <c r="B16" s="53"/>
      <c r="C16" s="5" t="s">
        <v>146</v>
      </c>
      <c r="D16" s="5"/>
      <c r="E16" s="62">
        <v>43924</v>
      </c>
      <c r="F16" s="54"/>
      <c r="G16" s="39" t="s">
        <v>150</v>
      </c>
      <c r="H16" s="53"/>
      <c r="I16" s="44" t="s">
        <v>136</v>
      </c>
      <c r="J16" s="53"/>
      <c r="K16" s="47" t="s">
        <v>137</v>
      </c>
      <c r="L16" s="47"/>
      <c r="M16" s="5" t="s">
        <v>144</v>
      </c>
      <c r="N16" s="8" t="s">
        <v>158</v>
      </c>
      <c r="O16" s="16">
        <v>5504151752</v>
      </c>
      <c r="P16" s="60" t="str">
        <f>IF(K16="резидент ОРБИ",'[1]База резиденты ОРБИ'!C$13,"")</f>
        <v>sergey_nakon@rambler.ru</v>
      </c>
      <c r="Q16" s="60" t="str">
        <f>IF(K16="резидент ОРБИ",'[1]База резиденты ОРБИ'!D$13,"")</f>
        <v>644031, Омская область, г.Омск, ул. Омская, д. 156, кв. 65</v>
      </c>
      <c r="R16" s="46" t="str">
        <f>IF(K16="резидент ОРБИ",'[1]База резиденты ОРБИ'!E$13,"")</f>
        <v>8-3812-90-46-12</v>
      </c>
    </row>
    <row r="17" spans="1:18" ht="18.75">
      <c r="A17" s="37">
        <v>473</v>
      </c>
      <c r="B17" s="53"/>
      <c r="C17" s="5" t="s">
        <v>146</v>
      </c>
      <c r="D17" s="5"/>
      <c r="E17" s="62">
        <v>43924</v>
      </c>
      <c r="F17" s="54"/>
      <c r="G17" s="39" t="s">
        <v>150</v>
      </c>
      <c r="H17" s="53"/>
      <c r="I17" s="44" t="s">
        <v>136</v>
      </c>
      <c r="J17" s="53"/>
      <c r="K17" s="47" t="s">
        <v>137</v>
      </c>
      <c r="L17" s="47"/>
      <c r="M17" s="5" t="s">
        <v>144</v>
      </c>
      <c r="N17" s="8" t="s">
        <v>159</v>
      </c>
      <c r="O17" s="16">
        <v>5501169649</v>
      </c>
      <c r="P17" s="60" t="str">
        <f>IF(K17="резидент ОРБИ",'[1]База резиденты ОРБИ'!C$14,"")</f>
        <v>pogvik@list.ru</v>
      </c>
      <c r="Q17" s="60" t="str">
        <f>IF(K17="резидент ОРБИ",'[1]База резиденты ОРБИ'!D$14,"")</f>
        <v>644008, Омская область, г.Омск,  ул. Физкультурная, д. 8,  кор. Г, кв. 55</v>
      </c>
      <c r="R17" s="46" t="str">
        <f>IF(K17="резидент ОРБИ",'[1]База резиденты ОРБИ'!E$14,"")</f>
        <v>8-3812-90-46-24</v>
      </c>
    </row>
    <row r="18" spans="1:18" ht="18.75">
      <c r="A18" s="37">
        <v>474</v>
      </c>
      <c r="B18" s="53"/>
      <c r="C18" s="5" t="s">
        <v>146</v>
      </c>
      <c r="D18" s="5"/>
      <c r="E18" s="62">
        <v>43924</v>
      </c>
      <c r="F18" s="54"/>
      <c r="G18" s="39" t="s">
        <v>150</v>
      </c>
      <c r="H18" s="53"/>
      <c r="I18" s="44" t="s">
        <v>136</v>
      </c>
      <c r="J18" s="53"/>
      <c r="K18" s="47" t="s">
        <v>137</v>
      </c>
      <c r="L18" s="47"/>
      <c r="M18" s="5" t="s">
        <v>144</v>
      </c>
      <c r="N18" s="8" t="s">
        <v>160</v>
      </c>
      <c r="O18" s="16">
        <v>5505058435</v>
      </c>
      <c r="P18" s="60" t="str">
        <f>IF(K18="резидент ОРБИ",'[1]База резиденты ОРБИ'!C$15,"")</f>
        <v>Push_here@mail.ru</v>
      </c>
      <c r="Q18" s="60" t="str">
        <f>IF(K18="резидент ОРБИ",'[1]База резиденты ОРБИ'!D$15,"")</f>
        <v>644060, Омская область, г. Омск, ул. 5-Я Чередовая, д. 6</v>
      </c>
      <c r="R18" s="46" t="str">
        <f>IF(K18="резидент ОРБИ",'[1]База резиденты ОРБИ'!E$15,"")</f>
        <v>8-3812-90-46-15</v>
      </c>
    </row>
    <row r="19" spans="1:18" ht="18.75">
      <c r="A19" s="37">
        <v>475</v>
      </c>
      <c r="B19" s="53"/>
      <c r="C19" s="5" t="s">
        <v>146</v>
      </c>
      <c r="D19" s="5"/>
      <c r="E19" s="62">
        <v>43924</v>
      </c>
      <c r="F19" s="54"/>
      <c r="G19" s="39" t="s">
        <v>150</v>
      </c>
      <c r="H19" s="53"/>
      <c r="I19" s="44" t="s">
        <v>136</v>
      </c>
      <c r="J19" s="53"/>
      <c r="K19" s="47" t="s">
        <v>137</v>
      </c>
      <c r="L19" s="47"/>
      <c r="M19" s="5" t="s">
        <v>144</v>
      </c>
      <c r="N19" s="8" t="s">
        <v>161</v>
      </c>
      <c r="O19" s="16">
        <v>5503179177</v>
      </c>
      <c r="P19" s="60" t="str">
        <f>IF(K19="резидент ОРБИ",'[1]База резиденты ОРБИ'!C$16,"")</f>
        <v>Spi57@ya.ru</v>
      </c>
      <c r="Q19" s="60" t="str">
        <f>IF(K19="резидент ОРБИ",'[1]База резиденты ОРБИ'!D$16,"")</f>
        <v>644094, Омская область, г.Омск, ул. 3-Я Еленовая, д.  6</v>
      </c>
      <c r="R19" s="46" t="str">
        <f>IF(K19="резидент ОРБИ",'[1]База резиденты ОРБИ'!E$16,"")</f>
        <v>8-913-142-87-87</v>
      </c>
    </row>
    <row r="20" spans="1:18" ht="18.75">
      <c r="A20" s="37">
        <v>476</v>
      </c>
      <c r="B20" s="53"/>
      <c r="C20" s="5" t="s">
        <v>146</v>
      </c>
      <c r="D20" s="5"/>
      <c r="E20" s="62">
        <v>43924</v>
      </c>
      <c r="F20" s="54"/>
      <c r="G20" s="39" t="s">
        <v>150</v>
      </c>
      <c r="H20" s="53"/>
      <c r="I20" s="44" t="s">
        <v>136</v>
      </c>
      <c r="J20" s="53"/>
      <c r="K20" s="47" t="s">
        <v>137</v>
      </c>
      <c r="L20" s="47"/>
      <c r="M20" s="5" t="s">
        <v>144</v>
      </c>
      <c r="N20" s="8" t="s">
        <v>162</v>
      </c>
      <c r="O20" s="17">
        <v>5503176610</v>
      </c>
      <c r="P20" s="60" t="str">
        <f>IF(K20="резидент ОРБИ",'[1]База резиденты ОРБИ'!C$17,"")</f>
        <v>mail@agef.ru</v>
      </c>
      <c r="Q20" s="60" t="str">
        <f>IF(K20="резидент ОРБИ",'[1]База резиденты ОРБИ'!D$17,"")</f>
        <v>644007, Омская область, г.Омск, ул. Октябрьская, д. 159, кв. 105</v>
      </c>
      <c r="R20" s="46" t="str">
        <f>IF(K20="резидент ОРБИ",'[1]База резиденты ОРБИ'!E$17,"")</f>
        <v>8-3812-90-46-42</v>
      </c>
    </row>
    <row r="21" spans="1:18" ht="18.75">
      <c r="A21" s="37">
        <v>477</v>
      </c>
      <c r="B21" s="53"/>
      <c r="C21" s="5" t="s">
        <v>146</v>
      </c>
      <c r="D21" s="5"/>
      <c r="E21" s="62">
        <v>43924</v>
      </c>
      <c r="F21" s="54"/>
      <c r="G21" s="39" t="s">
        <v>150</v>
      </c>
      <c r="H21" s="53"/>
      <c r="I21" s="44" t="s">
        <v>136</v>
      </c>
      <c r="J21" s="53"/>
      <c r="K21" s="47" t="s">
        <v>137</v>
      </c>
      <c r="L21" s="47"/>
      <c r="M21" s="5" t="s">
        <v>139</v>
      </c>
      <c r="N21" s="8" t="s">
        <v>163</v>
      </c>
      <c r="O21" s="18">
        <v>550301006139</v>
      </c>
      <c r="P21" s="60" t="str">
        <f>IF(K21="резидент ОРБИ",'[1]База резиденты ОРБИ'!C$18,"")</f>
        <v>kukinav1961kukinav@gmail.com</v>
      </c>
      <c r="Q21" s="60" t="str">
        <f>IF(K21="резидент ОРБИ",'[1]База резиденты ОРБИ'!D$18,"")</f>
        <v xml:space="preserve">644008, г.Омск, ул. Физкультурная, д.5, кв. 61 </v>
      </c>
      <c r="R21" s="46" t="str">
        <f>IF(K21="резидент ОРБИ",'[1]База резиденты ОРБИ'!E$18,"")</f>
        <v>8-3812-90-46-37</v>
      </c>
    </row>
    <row r="22" spans="1:18" ht="18.75">
      <c r="A22" s="37">
        <v>478</v>
      </c>
      <c r="B22" s="53"/>
      <c r="C22" s="5" t="s">
        <v>146</v>
      </c>
      <c r="D22" s="5"/>
      <c r="E22" s="62">
        <v>43924</v>
      </c>
      <c r="F22" s="54"/>
      <c r="G22" s="39" t="s">
        <v>150</v>
      </c>
      <c r="H22" s="53"/>
      <c r="I22" s="44" t="s">
        <v>136</v>
      </c>
      <c r="J22" s="53"/>
      <c r="K22" s="47" t="s">
        <v>137</v>
      </c>
      <c r="L22" s="47"/>
      <c r="M22" s="5" t="s">
        <v>139</v>
      </c>
      <c r="N22" s="8" t="s">
        <v>164</v>
      </c>
      <c r="O22" s="18">
        <v>551404059141</v>
      </c>
      <c r="P22" s="60" t="str">
        <f>IF(K22="резидент ОРБИ",'[1]База резиденты ОРБИ'!C$19,"")</f>
        <v>kutuzova.m@list.ru</v>
      </c>
      <c r="Q22" s="60" t="str">
        <f>IF(K22="резидент ОРБИ",'[1]База резиденты ОРБИ'!D$19,"")</f>
        <v xml:space="preserve">644043, г. Омск, ул. Волочаевская, д.17ж, кв. 167             </v>
      </c>
      <c r="R22" s="46" t="str">
        <f>IF(K22="резидент ОРБИ",'[1]База резиденты ОРБИ'!E$19,"")</f>
        <v>8-908-793-91-23</v>
      </c>
    </row>
    <row r="23" spans="1:18" ht="18.75">
      <c r="A23" s="37">
        <v>479</v>
      </c>
      <c r="B23" s="53"/>
      <c r="C23" s="5" t="s">
        <v>146</v>
      </c>
      <c r="D23" s="5"/>
      <c r="E23" s="62">
        <v>43924</v>
      </c>
      <c r="F23" s="54"/>
      <c r="G23" s="39" t="s">
        <v>150</v>
      </c>
      <c r="H23" s="53"/>
      <c r="I23" s="44" t="s">
        <v>136</v>
      </c>
      <c r="J23" s="53"/>
      <c r="K23" s="47" t="s">
        <v>137</v>
      </c>
      <c r="L23" s="47"/>
      <c r="M23" s="5" t="s">
        <v>139</v>
      </c>
      <c r="N23" s="8" t="s">
        <v>166</v>
      </c>
      <c r="O23" s="18">
        <v>550616517480</v>
      </c>
      <c r="P23" s="60" t="str">
        <f>IF(K23="резидент ОРБИ",'[1]База резиденты ОРБИ'!C$21,"")</f>
        <v>salofoot@gmail.com</v>
      </c>
      <c r="Q23" s="60" t="str">
        <f>IF(K23="резидент ОРБИ",'[1]База резиденты ОРБИ'!D$21,"")</f>
        <v>644076, г.Омск, ул.75 Гвардейской бригады, д. 18Б, кв.37</v>
      </c>
      <c r="R23" s="46" t="str">
        <f>IF(K23="резидент ОРБИ",'[1]База резиденты ОРБИ'!E$21,"")</f>
        <v>8-3812-90-46-38</v>
      </c>
    </row>
    <row r="24" spans="1:18" ht="18.75">
      <c r="A24" s="37">
        <v>480</v>
      </c>
      <c r="B24" s="53"/>
      <c r="C24" s="5" t="s">
        <v>146</v>
      </c>
      <c r="D24" s="5"/>
      <c r="E24" s="62">
        <v>43924</v>
      </c>
      <c r="F24" s="54"/>
      <c r="G24" s="39" t="s">
        <v>150</v>
      </c>
      <c r="H24" s="53"/>
      <c r="I24" s="44" t="s">
        <v>136</v>
      </c>
      <c r="J24" s="53"/>
      <c r="K24" s="47" t="s">
        <v>137</v>
      </c>
      <c r="L24" s="47"/>
      <c r="M24" s="5" t="s">
        <v>144</v>
      </c>
      <c r="N24" s="8" t="s">
        <v>167</v>
      </c>
      <c r="O24" s="16">
        <v>5503182645</v>
      </c>
      <c r="P24" s="60" t="str">
        <f>IF(K24="резидент ОРБИ",'[1]База резиденты ОРБИ'!C$22,"")</f>
        <v>chubatovanv@yandex.ru</v>
      </c>
      <c r="Q24" s="60" t="str">
        <f>IF(K24="резидент ОРБИ",'[1]База резиденты ОРБИ'!D$22,"")</f>
        <v>644013, Омская область, г. Омск, ул. Краснознаменная,д. 25, кор.1, кв. 74</v>
      </c>
      <c r="R24" s="46" t="str">
        <f>IF(K24="резидент ОРБИ",'[1]База резиденты ОРБИ'!E$22,"")</f>
        <v>8-3812-90-46-16</v>
      </c>
    </row>
    <row r="25" spans="1:18" ht="18.75">
      <c r="A25" s="37">
        <v>481</v>
      </c>
      <c r="B25" s="53"/>
      <c r="C25" s="5" t="s">
        <v>146</v>
      </c>
      <c r="D25" s="5"/>
      <c r="E25" s="62">
        <v>43924</v>
      </c>
      <c r="F25" s="54"/>
      <c r="G25" s="39" t="s">
        <v>150</v>
      </c>
      <c r="H25" s="53"/>
      <c r="I25" s="44" t="s">
        <v>136</v>
      </c>
      <c r="J25" s="53"/>
      <c r="K25" s="47" t="s">
        <v>137</v>
      </c>
      <c r="L25" s="47"/>
      <c r="M25" s="5" t="s">
        <v>144</v>
      </c>
      <c r="N25" s="8" t="s">
        <v>168</v>
      </c>
      <c r="O25" s="18">
        <v>5503183536</v>
      </c>
      <c r="P25" s="60" t="str">
        <f>IF(K25="резидент ОРБИ",'[1]База резиденты ОРБИ'!C$23,"")</f>
        <v>pugovka55@list.ru</v>
      </c>
      <c r="Q25" s="60" t="str">
        <f>IF(K25="резидент ОРБИ",'[1]База резиденты ОРБИ'!D$23,"")</f>
        <v>644043, Омская область, г.Омск, ул. Волочаевская, д. 17Ж, кв. 167</v>
      </c>
      <c r="R25" s="46" t="str">
        <f>IF(K25="резидент ОРБИ",'[1]База резиденты ОРБИ'!E$23,"")</f>
        <v>8-3812-90-46-34</v>
      </c>
    </row>
    <row r="26" spans="1:18" ht="18.75">
      <c r="A26" s="37">
        <v>482</v>
      </c>
      <c r="B26" s="53"/>
      <c r="C26" s="5" t="s">
        <v>146</v>
      </c>
      <c r="D26" s="5"/>
      <c r="E26" s="62">
        <v>43924</v>
      </c>
      <c r="F26" s="54"/>
      <c r="G26" s="39" t="s">
        <v>150</v>
      </c>
      <c r="H26" s="53"/>
      <c r="I26" s="44" t="s">
        <v>136</v>
      </c>
      <c r="J26" s="53"/>
      <c r="K26" s="47" t="s">
        <v>137</v>
      </c>
      <c r="L26" s="47"/>
      <c r="M26" s="5" t="s">
        <v>144</v>
      </c>
      <c r="N26" s="8" t="s">
        <v>169</v>
      </c>
      <c r="O26" s="18">
        <v>5503182878</v>
      </c>
      <c r="P26" s="60" t="str">
        <f>IF(K26="резидент ОРБИ",'[1]База резиденты ОРБИ'!C$24,"")</f>
        <v>office@sibtmk.ru</v>
      </c>
      <c r="Q26" s="60" t="str">
        <f>IF(K26="резидент ОРБИ",'[1]База резиденты ОРБИ'!D$24,"")</f>
        <v>644007, Омская область, г. Омск, ул. Чапаева, д. 111, каб. 2А</v>
      </c>
      <c r="R26" s="46" t="str">
        <f>IF(K26="резидент ОРБИ",'[1]База резиденты ОРБИ'!E$24,"")</f>
        <v>8-923-699-45-54</v>
      </c>
    </row>
    <row r="27" spans="1:18" ht="18.75">
      <c r="A27" s="37">
        <v>483</v>
      </c>
      <c r="B27" s="53"/>
      <c r="C27" s="5" t="s">
        <v>146</v>
      </c>
      <c r="D27" s="5"/>
      <c r="E27" s="62">
        <v>43924</v>
      </c>
      <c r="F27" s="54"/>
      <c r="G27" s="39" t="s">
        <v>150</v>
      </c>
      <c r="H27" s="53"/>
      <c r="I27" s="44" t="s">
        <v>136</v>
      </c>
      <c r="J27" s="53"/>
      <c r="K27" s="47" t="s">
        <v>137</v>
      </c>
      <c r="L27" s="47"/>
      <c r="M27" s="5" t="s">
        <v>144</v>
      </c>
      <c r="N27" s="8" t="s">
        <v>170</v>
      </c>
      <c r="O27" s="16">
        <v>5501192535</v>
      </c>
      <c r="P27" s="60" t="str">
        <f>IF(K27="резидент ОРБИ",'[1]База резиденты ОРБИ'!C$25,"")</f>
        <v>novizna2018@inbox.ru</v>
      </c>
      <c r="Q27" s="60" t="str">
        <f>IF(K27="резидент ОРБИ",'[1]База резиденты ОРБИ'!D$25,"")</f>
        <v>644090, Омская область, г.Омск, ул. Заозерная, д. 27, кв. 50</v>
      </c>
      <c r="R27" s="46" t="str">
        <f>IF(K27="резидент ОРБИ",'[1]База резиденты ОРБИ'!E$25,"")</f>
        <v>8-3812-90-46-35</v>
      </c>
    </row>
    <row r="28" spans="1:18" ht="18.75">
      <c r="A28" s="37">
        <v>484</v>
      </c>
      <c r="B28" s="53"/>
      <c r="C28" s="5" t="s">
        <v>146</v>
      </c>
      <c r="D28" s="5"/>
      <c r="E28" s="62">
        <v>43924</v>
      </c>
      <c r="F28" s="53"/>
      <c r="G28" s="39" t="s">
        <v>150</v>
      </c>
      <c r="H28" s="53"/>
      <c r="I28" s="44" t="s">
        <v>136</v>
      </c>
      <c r="J28" s="53"/>
      <c r="K28" s="47" t="s">
        <v>137</v>
      </c>
      <c r="L28" s="47"/>
      <c r="M28" s="5" t="s">
        <v>144</v>
      </c>
      <c r="N28" s="8" t="s">
        <v>171</v>
      </c>
      <c r="O28" s="16">
        <v>5507265518</v>
      </c>
      <c r="P28" s="60" t="str">
        <f>IF(K28="резидент ОРБИ",'[1]База резиденты ОРБИ'!C$26,"")</f>
        <v>ups@accutec.ru</v>
      </c>
      <c r="Q28" s="60" t="str">
        <f>IF(K28="резидент ОРБИ",'[1]База резиденты ОРБИ'!D$26,"")</f>
        <v>644123, Омская область,  г.Омск,  ул. Крупской, д. 19, кор. 1, кв. 165</v>
      </c>
      <c r="R28" s="46" t="str">
        <f>IF(K28="резидент ОРБИ",'[1]База резиденты ОРБИ'!E$26,"")</f>
        <v>8-3812-90-46-14</v>
      </c>
    </row>
    <row r="29" spans="1:18" ht="18.75">
      <c r="A29" s="37">
        <v>485</v>
      </c>
      <c r="B29" s="53"/>
      <c r="C29" s="5" t="s">
        <v>146</v>
      </c>
      <c r="D29" s="5"/>
      <c r="E29" s="62">
        <v>43924</v>
      </c>
      <c r="F29" s="53"/>
      <c r="G29" s="39" t="s">
        <v>150</v>
      </c>
      <c r="H29" s="53"/>
      <c r="I29" s="44" t="s">
        <v>136</v>
      </c>
      <c r="J29" s="53"/>
      <c r="K29" s="47" t="s">
        <v>137</v>
      </c>
      <c r="L29" s="47"/>
      <c r="M29" s="5" t="s">
        <v>139</v>
      </c>
      <c r="N29" s="8" t="s">
        <v>172</v>
      </c>
      <c r="O29" s="18">
        <v>551702356502</v>
      </c>
      <c r="P29" s="60" t="str">
        <f>IF(K29="резидент ОРБИ",'[1]База резиденты ОРБИ'!C$27,"")</f>
        <v>lexkertis@gmail.com</v>
      </c>
      <c r="Q29" s="60" t="str">
        <f>IF(K29="резидент ОРБИ",'[1]База резиденты ОРБИ'!D$27,"")</f>
        <v>646984, Омская область, Кормиловский район, село Некрасовка, ул Советская, д.28</v>
      </c>
      <c r="R29" s="46" t="str">
        <f>IF(K29="резидент ОРБИ",'[1]База резиденты ОРБИ'!E$27,"")</f>
        <v>8-3812-90-46-29</v>
      </c>
    </row>
    <row r="30" spans="1:18" ht="18.75">
      <c r="A30" s="37">
        <v>486</v>
      </c>
      <c r="B30" s="53"/>
      <c r="C30" s="5" t="s">
        <v>146</v>
      </c>
      <c r="D30" s="5"/>
      <c r="E30" s="62">
        <v>43924</v>
      </c>
      <c r="F30" s="53"/>
      <c r="G30" s="39" t="s">
        <v>150</v>
      </c>
      <c r="H30" s="53"/>
      <c r="I30" s="44" t="s">
        <v>136</v>
      </c>
      <c r="J30" s="53"/>
      <c r="K30" s="47" t="s">
        <v>137</v>
      </c>
      <c r="L30" s="47"/>
      <c r="M30" s="5" t="s">
        <v>139</v>
      </c>
      <c r="N30" s="8" t="s">
        <v>173</v>
      </c>
      <c r="O30" s="18">
        <v>550308874222</v>
      </c>
      <c r="P30" s="60" t="str">
        <f>IF(K30="резидент ОРБИ",'[1]База резиденты ОРБИ'!C$28,"")</f>
        <v>den-as@yandex.ru</v>
      </c>
      <c r="Q30" s="60" t="str">
        <f>IF(K30="резидент ОРБИ",'[1]База резиденты ОРБИ'!D$28,"")</f>
        <v>644033, г.Омск, ул.Красный Путь, 143, кор.3, кв. 151</v>
      </c>
      <c r="R30" s="46" t="str">
        <f>IF(K30="резидент ОРБИ",'[1]База резиденты ОРБИ'!E$28,"")</f>
        <v>8-909-537-63-31</v>
      </c>
    </row>
    <row r="31" spans="1:18" ht="18.75">
      <c r="A31" s="37">
        <v>487</v>
      </c>
      <c r="B31" s="53"/>
      <c r="C31" s="5" t="s">
        <v>146</v>
      </c>
      <c r="D31" s="5"/>
      <c r="E31" s="62">
        <v>43924</v>
      </c>
      <c r="F31" s="53"/>
      <c r="G31" s="39" t="s">
        <v>150</v>
      </c>
      <c r="H31" s="53"/>
      <c r="I31" s="44" t="s">
        <v>136</v>
      </c>
      <c r="J31" s="53"/>
      <c r="K31" s="47" t="s">
        <v>137</v>
      </c>
      <c r="L31" s="47"/>
      <c r="M31" s="5" t="s">
        <v>144</v>
      </c>
      <c r="N31" s="8" t="s">
        <v>174</v>
      </c>
      <c r="O31" s="16">
        <v>5506174716</v>
      </c>
      <c r="P31" s="60" t="str">
        <f>IF(K31="резидент ОРБИ",'[1]База резиденты ОРБИ'!C$29,"")</f>
        <v>privet@fermastudio.ru</v>
      </c>
      <c r="Q31" s="60" t="str">
        <f>IF(K31="резидент ОРБИ",'[1]База резиденты ОРБИ'!D$29,"")</f>
        <v>644076, Омская область, г.Омск, ул. Юбилейная, д. 5, кв. 88</v>
      </c>
      <c r="R31" s="46" t="str">
        <f>IF(K31="резидент ОРБИ",'[1]База резиденты ОРБИ'!E$29,"")</f>
        <v>8-965-975-58-24</v>
      </c>
    </row>
    <row r="32" spans="1:18" ht="18.75">
      <c r="A32" s="37">
        <v>488</v>
      </c>
      <c r="B32" s="53"/>
      <c r="C32" s="5" t="s">
        <v>146</v>
      </c>
      <c r="D32" s="5"/>
      <c r="E32" s="62">
        <v>43924</v>
      </c>
      <c r="F32" s="53"/>
      <c r="G32" s="39" t="s">
        <v>150</v>
      </c>
      <c r="H32" s="53"/>
      <c r="I32" s="44" t="s">
        <v>136</v>
      </c>
      <c r="J32" s="53"/>
      <c r="K32" s="47" t="s">
        <v>137</v>
      </c>
      <c r="L32" s="47"/>
      <c r="M32" s="5" t="s">
        <v>144</v>
      </c>
      <c r="N32" s="8" t="s">
        <v>175</v>
      </c>
      <c r="O32" s="16">
        <v>5501193257</v>
      </c>
      <c r="P32" s="60" t="str">
        <f>IF(K32="резидент ОРБИ",'[1]База резиденты ОРБИ'!C$30,"")</f>
        <v>omskles@yandex.ru</v>
      </c>
      <c r="Q32" s="60" t="str">
        <f>IF(K32="резидент ОРБИ",'[1]База резиденты ОРБИ'!D$30,"")</f>
        <v>644007,Омская область, г.Омск, ул. Чапаева, д.111, каб. 403</v>
      </c>
      <c r="R32" s="46" t="str">
        <f>IF(K32="резидент ОРБИ",'[1]База резиденты ОРБИ'!E$30,"")</f>
        <v>8-3812-90-46-53</v>
      </c>
    </row>
    <row r="33" spans="1:21" ht="18.75">
      <c r="A33" s="37">
        <v>489</v>
      </c>
      <c r="B33" s="53"/>
      <c r="C33" s="5" t="s">
        <v>146</v>
      </c>
      <c r="D33" s="5"/>
      <c r="E33" s="62">
        <v>43924</v>
      </c>
      <c r="F33" s="53"/>
      <c r="G33" s="39" t="s">
        <v>150</v>
      </c>
      <c r="H33" s="53"/>
      <c r="I33" s="44" t="s">
        <v>136</v>
      </c>
      <c r="J33" s="53"/>
      <c r="K33" s="47" t="s">
        <v>137</v>
      </c>
      <c r="L33" s="47"/>
      <c r="M33" s="5" t="s">
        <v>144</v>
      </c>
      <c r="N33" s="8" t="s">
        <v>176</v>
      </c>
      <c r="O33" s="16">
        <v>5505059434</v>
      </c>
      <c r="P33" s="60" t="str">
        <f>IF(K33="резидент ОРБИ",'[1]База резиденты ОРБИ'!C$31,"")</f>
        <v>coi_stem@mail.ru</v>
      </c>
      <c r="Q33" s="60" t="str">
        <f>IF(K33="резидент ОРБИ",'[1]База резиденты ОРБИ'!D$31,"")</f>
        <v>644025, Омская область, г. Омск, ул. В.Ф.Маргелова, д. 354, кв. 33</v>
      </c>
      <c r="R33" s="46" t="str">
        <f>IF(K33="резидент ОРБИ",'[1]База резиденты ОРБИ'!E$31,"")</f>
        <v>8-3812-90-46-21</v>
      </c>
    </row>
    <row r="34" spans="1:21" ht="18.75">
      <c r="A34" s="37">
        <v>490</v>
      </c>
      <c r="B34" s="53"/>
      <c r="C34" s="5" t="s">
        <v>146</v>
      </c>
      <c r="D34" s="5"/>
      <c r="E34" s="62">
        <v>43924</v>
      </c>
      <c r="F34" s="53"/>
      <c r="G34" s="39" t="s">
        <v>150</v>
      </c>
      <c r="H34" s="53"/>
      <c r="I34" s="44" t="s">
        <v>136</v>
      </c>
      <c r="J34" s="53"/>
      <c r="K34" s="47" t="s">
        <v>137</v>
      </c>
      <c r="L34" s="47"/>
      <c r="M34" s="5" t="s">
        <v>139</v>
      </c>
      <c r="N34" s="8" t="s">
        <v>177</v>
      </c>
      <c r="O34" s="19">
        <v>550149005880</v>
      </c>
      <c r="P34" s="60" t="str">
        <f>IF(K34="резидент ОРБИ",'[1]База резиденты ОРБИ'!C$32,"")</f>
        <v>director@buongiorno.agency</v>
      </c>
      <c r="Q34" s="60" t="str">
        <f>IF(K34="резидент ОРБИ",'[1]База резиденты ОРБИ'!D$32,"")</f>
        <v>644504, Омская обл, Омский район , п.  Пятилетка, ул. Березовая, д. 9</v>
      </c>
      <c r="R34" s="46" t="str">
        <f>IF(K34="резидент ОРБИ",'[1]База резиденты ОРБИ'!E$32,"")</f>
        <v>8-3812-90-46-39</v>
      </c>
    </row>
    <row r="35" spans="1:21" ht="18.75">
      <c r="A35" s="37">
        <v>491</v>
      </c>
      <c r="B35" s="53"/>
      <c r="C35" s="5" t="s">
        <v>146</v>
      </c>
      <c r="D35" s="5"/>
      <c r="E35" s="62">
        <v>43924</v>
      </c>
      <c r="F35" s="53"/>
      <c r="G35" s="39" t="s">
        <v>150</v>
      </c>
      <c r="H35" s="53"/>
      <c r="I35" s="44" t="s">
        <v>136</v>
      </c>
      <c r="J35" s="53"/>
      <c r="K35" s="47" t="s">
        <v>137</v>
      </c>
      <c r="L35" s="38"/>
      <c r="M35" s="39" t="s">
        <v>139</v>
      </c>
      <c r="N35" s="8" t="s">
        <v>182</v>
      </c>
      <c r="O35" s="7">
        <v>552303203418</v>
      </c>
      <c r="P35" s="61" t="s">
        <v>194</v>
      </c>
      <c r="Q35" s="60" t="s">
        <v>195</v>
      </c>
      <c r="R35" s="46" t="s">
        <v>196</v>
      </c>
    </row>
    <row r="36" spans="1:21" ht="37.5">
      <c r="A36" s="37">
        <v>492</v>
      </c>
      <c r="B36" s="79" t="s">
        <v>133</v>
      </c>
      <c r="C36" s="78" t="s">
        <v>133</v>
      </c>
      <c r="D36" s="94">
        <f ca="1">TODAY()</f>
        <v>44007</v>
      </c>
      <c r="E36" s="90">
        <v>43924</v>
      </c>
      <c r="F36" s="93"/>
      <c r="G36" s="78" t="s">
        <v>147</v>
      </c>
      <c r="H36" s="89"/>
      <c r="I36" s="44" t="s">
        <v>136</v>
      </c>
      <c r="J36" s="88"/>
      <c r="K36" s="72" t="s">
        <v>137</v>
      </c>
      <c r="L36" s="79"/>
      <c r="M36" s="78" t="s">
        <v>144</v>
      </c>
      <c r="N36" s="87" t="s">
        <v>190</v>
      </c>
      <c r="O36" s="76">
        <v>5506181512</v>
      </c>
      <c r="P36" s="61" t="s">
        <v>191</v>
      </c>
      <c r="Q36" s="60" t="str">
        <f>IF(K36="резидент ОРБИ",'[2]База резиденты ОРБИ'!D$4,"")</f>
        <v>644076, г.Омск, улица Юбилейная, д. 5, кв. 88</v>
      </c>
      <c r="R36" s="46" t="str">
        <f>IF(K36="резидент ОРБИ",'[2]База резиденты ОРБИ'!E$4,"")</f>
        <v>8-3812-90-46-27</v>
      </c>
      <c r="S36" s="95"/>
      <c r="T36" s="95"/>
      <c r="U36" s="95"/>
    </row>
    <row r="37" spans="1:21" ht="37.5">
      <c r="A37" s="37">
        <v>493</v>
      </c>
      <c r="B37" s="91" t="s">
        <v>141</v>
      </c>
      <c r="C37" s="73" t="s">
        <v>133</v>
      </c>
      <c r="D37" s="73"/>
      <c r="E37" s="90">
        <v>43924</v>
      </c>
      <c r="F37" s="92"/>
      <c r="G37" s="73" t="s">
        <v>147</v>
      </c>
      <c r="H37" s="89"/>
      <c r="I37" s="44" t="s">
        <v>136</v>
      </c>
      <c r="J37" s="86"/>
      <c r="K37" s="72" t="s">
        <v>137</v>
      </c>
      <c r="L37" s="86" t="s">
        <v>144</v>
      </c>
      <c r="M37" s="73" t="s">
        <v>144</v>
      </c>
      <c r="N37" s="87" t="s">
        <v>145</v>
      </c>
      <c r="O37" s="85">
        <v>5503252035</v>
      </c>
      <c r="P37" s="60" t="str">
        <f>IF(K37="резидент ОРБИ",'[2]База резиденты ОРБИ'!C$5,"")</f>
        <v>Alphafree.company@gmail.com</v>
      </c>
      <c r="Q37" s="60" t="str">
        <f>IF(K37="резидент ОРБИ",'[2]База резиденты ОРБИ'!D$5,"")</f>
        <v>644007, Омская область,  г.Омск, улица  Октябрьская,  дом 127, офис 4</v>
      </c>
      <c r="R37" s="46" t="str">
        <f>IF(K37="резидент ОРБИ",'[2]База резиденты ОРБИ'!E$5,"")</f>
        <v>8-3812-90-46-58</v>
      </c>
    </row>
    <row r="38" spans="1:21" ht="37.5">
      <c r="A38" s="37">
        <v>494</v>
      </c>
      <c r="B38" s="91" t="s">
        <v>146</v>
      </c>
      <c r="C38" s="73" t="s">
        <v>133</v>
      </c>
      <c r="D38" s="73"/>
      <c r="E38" s="90">
        <v>43924</v>
      </c>
      <c r="F38" s="92"/>
      <c r="G38" s="73" t="s">
        <v>147</v>
      </c>
      <c r="H38" s="89"/>
      <c r="I38" s="44" t="s">
        <v>136</v>
      </c>
      <c r="J38" s="72"/>
      <c r="K38" s="72" t="s">
        <v>137</v>
      </c>
      <c r="L38" s="86" t="s">
        <v>139</v>
      </c>
      <c r="M38" s="73" t="s">
        <v>144</v>
      </c>
      <c r="N38" s="87" t="s">
        <v>192</v>
      </c>
      <c r="O38" s="76">
        <v>550618584393</v>
      </c>
      <c r="P38" s="61" t="s">
        <v>193</v>
      </c>
      <c r="Q38" s="60" t="str">
        <f>IF(K38="резидент ОРБИ",'[2]База резиденты ОРБИ'!D$6,"")</f>
        <v>644001, г. Омск, ул Масленникова, д.167, кв. 17</v>
      </c>
      <c r="R38" s="46" t="str">
        <f>IF(K38="резидент ОРБИ",'[2]База резиденты ОРБИ'!E$6,"")</f>
        <v>8-3812-90-46-32</v>
      </c>
    </row>
    <row r="39" spans="1:21" ht="37.5">
      <c r="A39" s="37">
        <v>495</v>
      </c>
      <c r="B39" s="91" t="s">
        <v>178</v>
      </c>
      <c r="C39" s="73" t="s">
        <v>133</v>
      </c>
      <c r="D39" s="73"/>
      <c r="E39" s="90">
        <v>43924</v>
      </c>
      <c r="F39" s="53"/>
      <c r="G39" s="73" t="s">
        <v>147</v>
      </c>
      <c r="H39" s="53"/>
      <c r="I39" s="44" t="s">
        <v>136</v>
      </c>
      <c r="J39" s="53"/>
      <c r="K39" s="72" t="s">
        <v>137</v>
      </c>
      <c r="L39" s="72"/>
      <c r="M39" s="73" t="s">
        <v>144</v>
      </c>
      <c r="N39" s="87" t="s">
        <v>151</v>
      </c>
      <c r="O39" s="85">
        <v>5528034906</v>
      </c>
      <c r="P39" s="60" t="str">
        <f>IF(K39="резидент ОРБИ",'[2]База резиденты ОРБИ'!C$7,"")</f>
        <v>info@hirtgroup.ru</v>
      </c>
      <c r="Q39" s="60" t="str">
        <f>IF(K39="резидент ОРБИ",'[2]База резиденты ОРБИ'!D$7,"")</f>
        <v>644520, Омская область, район Омский, село Троицкое,  Бульвар Школьный, дом 7, помещение 2</v>
      </c>
      <c r="R39" s="46" t="str">
        <f>IF(K39="резидент ОРБИ",'[2]База резиденты ОРБИ'!E$7,"")</f>
        <v>8-3812-90-46-25</v>
      </c>
    </row>
    <row r="40" spans="1:21" ht="37.5">
      <c r="A40" s="37">
        <v>496</v>
      </c>
      <c r="B40" s="91" t="s">
        <v>179</v>
      </c>
      <c r="C40" s="73" t="s">
        <v>133</v>
      </c>
      <c r="D40" s="73"/>
      <c r="E40" s="90">
        <v>43924</v>
      </c>
      <c r="F40" s="53"/>
      <c r="G40" s="73" t="s">
        <v>147</v>
      </c>
      <c r="H40" s="53"/>
      <c r="I40" s="44" t="s">
        <v>136</v>
      </c>
      <c r="J40" s="53"/>
      <c r="K40" s="72" t="s">
        <v>137</v>
      </c>
      <c r="L40" s="72"/>
      <c r="M40" s="73" t="s">
        <v>139</v>
      </c>
      <c r="N40" s="87" t="s">
        <v>153</v>
      </c>
      <c r="O40" s="76">
        <v>550604537040</v>
      </c>
      <c r="P40" s="60" t="str">
        <f>IF(K40="резидент ОРБИ",'[2]База резиденты ОРБИ'!C$8,"")</f>
        <v>KovalevaNV_2017@mail.ru</v>
      </c>
      <c r="Q40" s="60" t="str">
        <f>IF(K40="резидент ОРБИ",'[2]База резиденты ОРБИ'!D$8,"")</f>
        <v>644024, г. Омск,  ул. Жукова, 77, кв.12</v>
      </c>
      <c r="R40" s="46" t="str">
        <f>IF(K40="резидент ОРБИ",'[2]База резиденты ОРБИ'!E$8,"")</f>
        <v>8-3812-90-46-36</v>
      </c>
    </row>
    <row r="41" spans="1:21" ht="37.5">
      <c r="A41" s="37">
        <v>497</v>
      </c>
      <c r="B41" s="72"/>
      <c r="C41" s="73" t="s">
        <v>133</v>
      </c>
      <c r="D41" s="73"/>
      <c r="E41" s="90">
        <v>43924</v>
      </c>
      <c r="F41" s="53"/>
      <c r="G41" s="73" t="s">
        <v>147</v>
      </c>
      <c r="H41" s="53"/>
      <c r="I41" s="44" t="s">
        <v>136</v>
      </c>
      <c r="J41" s="53"/>
      <c r="K41" s="72" t="s">
        <v>137</v>
      </c>
      <c r="L41" s="72"/>
      <c r="M41" s="73" t="s">
        <v>144</v>
      </c>
      <c r="N41" s="87" t="s">
        <v>155</v>
      </c>
      <c r="O41" s="85">
        <v>5501132906</v>
      </c>
      <c r="P41" s="60" t="str">
        <f>IF(K41="резидент ОРБИ",'[2]База резиденты ОРБИ'!C$10,"")</f>
        <v>pkversta@mail.ru</v>
      </c>
      <c r="Q41" s="60" t="str">
        <f>IF(K41="резидент ОРБИ",'[2]База резиденты ОРБИ'!D$10,"")</f>
        <v>644035, Омская область, г.Омск, Проспект Губкина, дом 12 </v>
      </c>
      <c r="R41" s="46" t="str">
        <f>IF(K41="резидент ОРБИ",'[2]База резиденты ОРБИ'!E$10,"")</f>
        <v>8-3812-90-46-22</v>
      </c>
    </row>
    <row r="42" spans="1:21" ht="37.5">
      <c r="A42" s="37">
        <v>498</v>
      </c>
      <c r="B42" s="72"/>
      <c r="C42" s="73" t="s">
        <v>133</v>
      </c>
      <c r="D42" s="73"/>
      <c r="E42" s="90">
        <v>43924</v>
      </c>
      <c r="F42" s="53"/>
      <c r="G42" s="73" t="s">
        <v>147</v>
      </c>
      <c r="H42" s="53"/>
      <c r="I42" s="44" t="s">
        <v>136</v>
      </c>
      <c r="J42" s="53"/>
      <c r="K42" s="72" t="s">
        <v>137</v>
      </c>
      <c r="L42" s="72"/>
      <c r="M42" s="73" t="s">
        <v>139</v>
      </c>
      <c r="N42" s="87" t="s">
        <v>156</v>
      </c>
      <c r="O42" s="76">
        <v>550767944356</v>
      </c>
      <c r="P42" s="60" t="str">
        <f>IF(K42="резидент ОРБИ",'[2]База резиденты ОРБИ'!C$11,"")</f>
        <v>v.kaduchenko@mail.ru</v>
      </c>
      <c r="Q42" s="60" t="str">
        <f>IF(K42="резидент ОРБИ",'[2]База резиденты ОРБИ'!D$11,"")</f>
        <v>г. Омск, ул. Степанца,3 кв.198</v>
      </c>
      <c r="R42" s="46" t="str">
        <f>IF(K42="резидент ОРБИ",'[2]База резиденты ОРБИ'!E$11,"")</f>
        <v>8-3812-90-46-30</v>
      </c>
    </row>
    <row r="43" spans="1:21" ht="37.5">
      <c r="A43" s="37">
        <v>499</v>
      </c>
      <c r="B43" s="72"/>
      <c r="C43" s="73" t="s">
        <v>133</v>
      </c>
      <c r="D43" s="73"/>
      <c r="E43" s="90">
        <v>43924</v>
      </c>
      <c r="F43" s="53"/>
      <c r="G43" s="73" t="s">
        <v>147</v>
      </c>
      <c r="H43" s="53"/>
      <c r="I43" s="44" t="s">
        <v>136</v>
      </c>
      <c r="J43" s="53"/>
      <c r="K43" s="72" t="s">
        <v>137</v>
      </c>
      <c r="L43" s="72"/>
      <c r="M43" s="73" t="s">
        <v>139</v>
      </c>
      <c r="N43" s="87" t="s">
        <v>157</v>
      </c>
      <c r="O43" s="84">
        <v>550613662753</v>
      </c>
      <c r="P43" s="60" t="str">
        <f>IF(K43="резидент ОРБИ",'[2]База резиденты ОРБИ'!C$12,"")</f>
        <v>tatyana.kremniova@yandex.ru</v>
      </c>
      <c r="Q43" s="60" t="str">
        <f>IF(K43="резидент ОРБИ",'[2]База резиденты ОРБИ'!D$12,"")</f>
        <v>644041, г. Омск, ул. Харьковская, д.19, кв.154</v>
      </c>
      <c r="R43" s="46" t="str">
        <f>IF(K43="резидент ОРБИ",'[2]База резиденты ОРБИ'!E$12,"")</f>
        <v>8-3812-90-46-31</v>
      </c>
    </row>
    <row r="44" spans="1:21" ht="37.5">
      <c r="A44" s="37">
        <v>500</v>
      </c>
      <c r="B44" s="53"/>
      <c r="C44" s="73" t="s">
        <v>133</v>
      </c>
      <c r="D44" s="73"/>
      <c r="E44" s="90">
        <v>43924</v>
      </c>
      <c r="F44" s="53"/>
      <c r="G44" s="73" t="s">
        <v>147</v>
      </c>
      <c r="H44" s="53"/>
      <c r="I44" s="44" t="s">
        <v>136</v>
      </c>
      <c r="J44" s="53"/>
      <c r="K44" s="72" t="s">
        <v>137</v>
      </c>
      <c r="L44" s="72"/>
      <c r="M44" s="73" t="s">
        <v>144</v>
      </c>
      <c r="N44" s="87" t="s">
        <v>158</v>
      </c>
      <c r="O44" s="81">
        <v>5504151752</v>
      </c>
      <c r="P44" s="60" t="str">
        <f>IF(K44="резидент ОРБИ",'[2]База резиденты ОРБИ'!C$13,"")</f>
        <v>sergey_nakon@rambler.ru</v>
      </c>
      <c r="Q44" s="60" t="str">
        <f>IF(K44="резидент ОРБИ",'[2]База резиденты ОРБИ'!D$13,"")</f>
        <v>644031, Омская область, г.Омск, ул. Омская, д. 156, кв. 65</v>
      </c>
      <c r="R44" s="46" t="str">
        <f>IF(K44="резидент ОРБИ",'[2]База резиденты ОРБИ'!E$13,"")</f>
        <v>8-3812-90-46-12</v>
      </c>
    </row>
    <row r="45" spans="1:21" ht="37.5">
      <c r="A45" s="37">
        <v>501</v>
      </c>
      <c r="B45" s="53"/>
      <c r="C45" s="73" t="s">
        <v>133</v>
      </c>
      <c r="D45" s="73"/>
      <c r="E45" s="90">
        <v>43924</v>
      </c>
      <c r="F45" s="53"/>
      <c r="G45" s="73" t="s">
        <v>147</v>
      </c>
      <c r="H45" s="53"/>
      <c r="I45" s="44" t="s">
        <v>136</v>
      </c>
      <c r="J45" s="53"/>
      <c r="K45" s="72" t="s">
        <v>137</v>
      </c>
      <c r="L45" s="72"/>
      <c r="M45" s="73" t="s">
        <v>144</v>
      </c>
      <c r="N45" s="87" t="s">
        <v>159</v>
      </c>
      <c r="O45" s="81">
        <v>5501169649</v>
      </c>
      <c r="P45" s="60" t="str">
        <f>IF(K45="резидент ОРБИ",'[2]База резиденты ОРБИ'!C$14,"")</f>
        <v>pogvik@list.ru</v>
      </c>
      <c r="Q45" s="60" t="str">
        <f>IF(K45="резидент ОРБИ",'[2]База резиденты ОРБИ'!D$14,"")</f>
        <v>644008, Омская область, г.Омск,  ул. Физкультурная, д. 8,  кор. Г, кв. 55</v>
      </c>
      <c r="R45" s="46" t="str">
        <f>IF(K45="резидент ОРБИ",'[2]База резиденты ОРБИ'!E$14,"")</f>
        <v>8-3812-90-46-24</v>
      </c>
    </row>
    <row r="46" spans="1:21" ht="37.5">
      <c r="A46" s="37">
        <v>502</v>
      </c>
      <c r="B46" s="53"/>
      <c r="C46" s="73" t="s">
        <v>133</v>
      </c>
      <c r="D46" s="73"/>
      <c r="E46" s="90">
        <v>43924</v>
      </c>
      <c r="F46" s="53"/>
      <c r="G46" s="73" t="s">
        <v>147</v>
      </c>
      <c r="H46" s="53"/>
      <c r="I46" s="44" t="s">
        <v>136</v>
      </c>
      <c r="J46" s="53"/>
      <c r="K46" s="72" t="s">
        <v>137</v>
      </c>
      <c r="L46" s="72"/>
      <c r="M46" s="73" t="s">
        <v>144</v>
      </c>
      <c r="N46" s="87" t="s">
        <v>160</v>
      </c>
      <c r="O46" s="81">
        <v>5505058435</v>
      </c>
      <c r="P46" s="60" t="str">
        <f>IF(K46="резидент ОРБИ",'[2]База резиденты ОРБИ'!C$15,"")</f>
        <v>Push_here@mail.ru</v>
      </c>
      <c r="Q46" s="60" t="str">
        <f>IF(K46="резидент ОРБИ",'[2]База резиденты ОРБИ'!D$15,"")</f>
        <v>644060, Омская область, г. Омск, ул. 5-Я Чередовая, д. 6</v>
      </c>
      <c r="R46" s="46" t="str">
        <f>IF(K46="резидент ОРБИ",'[2]База резиденты ОРБИ'!E$15,"")</f>
        <v>8-3812-90-46-15</v>
      </c>
    </row>
    <row r="47" spans="1:21" ht="37.5">
      <c r="A47" s="37">
        <v>503</v>
      </c>
      <c r="B47" s="53"/>
      <c r="C47" s="73" t="s">
        <v>133</v>
      </c>
      <c r="D47" s="73"/>
      <c r="E47" s="90">
        <v>43924</v>
      </c>
      <c r="F47" s="53"/>
      <c r="G47" s="73" t="s">
        <v>147</v>
      </c>
      <c r="H47" s="53"/>
      <c r="I47" s="44" t="s">
        <v>136</v>
      </c>
      <c r="J47" s="53"/>
      <c r="K47" s="72" t="s">
        <v>137</v>
      </c>
      <c r="L47" s="72"/>
      <c r="M47" s="73" t="s">
        <v>144</v>
      </c>
      <c r="N47" s="87" t="s">
        <v>161</v>
      </c>
      <c r="O47" s="81">
        <v>5503179177</v>
      </c>
      <c r="P47" s="60" t="str">
        <f>IF(K47="резидент ОРБИ",'[2]База резиденты ОРБИ'!C$16,"")</f>
        <v>Spi57@ya.ru</v>
      </c>
      <c r="Q47" s="60" t="str">
        <f>IF(K47="резидент ОРБИ",'[2]База резиденты ОРБИ'!D$16,"")</f>
        <v>644094, Омская область, г.Омск, ул. 3-Я Еленовая, д.  6</v>
      </c>
      <c r="R47" s="46" t="str">
        <f>IF(K47="резидент ОРБИ",'[2]База резиденты ОРБИ'!E$16,"")</f>
        <v>8-913-142-87-87</v>
      </c>
    </row>
    <row r="48" spans="1:21" ht="37.5">
      <c r="A48" s="37">
        <v>504</v>
      </c>
      <c r="B48" s="53"/>
      <c r="C48" s="73" t="s">
        <v>133</v>
      </c>
      <c r="D48" s="73"/>
      <c r="E48" s="90">
        <v>43924</v>
      </c>
      <c r="F48" s="53"/>
      <c r="G48" s="73" t="s">
        <v>147</v>
      </c>
      <c r="H48" s="53"/>
      <c r="I48" s="44" t="s">
        <v>136</v>
      </c>
      <c r="J48" s="53"/>
      <c r="K48" s="72" t="s">
        <v>137</v>
      </c>
      <c r="L48" s="72"/>
      <c r="M48" s="73" t="s">
        <v>144</v>
      </c>
      <c r="N48" s="87" t="s">
        <v>162</v>
      </c>
      <c r="O48" s="83">
        <v>5503176610</v>
      </c>
      <c r="P48" s="60" t="str">
        <f>IF(K48="резидент ОРБИ",'[2]База резиденты ОРБИ'!C$17,"")</f>
        <v>mail@agef.ru</v>
      </c>
      <c r="Q48" s="60" t="str">
        <f>IF(K48="резидент ОРБИ",'[2]База резиденты ОРБИ'!D$17,"")</f>
        <v>644007, Омская область, г.Омск, ул. Октябрьская, д. 159, кв. 105</v>
      </c>
      <c r="R48" s="46" t="str">
        <f>IF(K48="резидент ОРБИ",'[2]База резиденты ОРБИ'!E$17,"")</f>
        <v>8-3812-90-46-42</v>
      </c>
    </row>
    <row r="49" spans="1:18" ht="37.5">
      <c r="A49" s="37">
        <v>505</v>
      </c>
      <c r="B49" s="53"/>
      <c r="C49" s="73" t="s">
        <v>133</v>
      </c>
      <c r="D49" s="73"/>
      <c r="E49" s="90">
        <v>43924</v>
      </c>
      <c r="F49" s="53"/>
      <c r="G49" s="73" t="s">
        <v>147</v>
      </c>
      <c r="H49" s="53"/>
      <c r="I49" s="44" t="s">
        <v>136</v>
      </c>
      <c r="J49" s="53"/>
      <c r="K49" s="72" t="s">
        <v>137</v>
      </c>
      <c r="L49" s="72"/>
      <c r="M49" s="73" t="s">
        <v>139</v>
      </c>
      <c r="N49" s="87" t="s">
        <v>163</v>
      </c>
      <c r="O49" s="82">
        <v>550301006139</v>
      </c>
      <c r="P49" s="60" t="str">
        <f>IF(K49="резидент ОРБИ",'[2]База резиденты ОРБИ'!C$18,"")</f>
        <v>kukinav1961kukinav@gmail.com</v>
      </c>
      <c r="Q49" s="60" t="str">
        <f>IF(K49="резидент ОРБИ",'[2]База резиденты ОРБИ'!D$18,"")</f>
        <v xml:space="preserve">644008, г.Омск, ул. Физкультурная, д.5, кв. 61 </v>
      </c>
      <c r="R49" s="46" t="str">
        <f>IF(K49="резидент ОРБИ",'[2]База резиденты ОРБИ'!E$18,"")</f>
        <v>8-3812-90-46-37</v>
      </c>
    </row>
    <row r="50" spans="1:18" ht="37.5">
      <c r="A50" s="37">
        <v>506</v>
      </c>
      <c r="B50" s="53"/>
      <c r="C50" s="73" t="s">
        <v>133</v>
      </c>
      <c r="D50" s="73"/>
      <c r="E50" s="90">
        <v>43924</v>
      </c>
      <c r="F50" s="53"/>
      <c r="G50" s="73" t="s">
        <v>147</v>
      </c>
      <c r="H50" s="53"/>
      <c r="I50" s="44" t="s">
        <v>136</v>
      </c>
      <c r="J50" s="53"/>
      <c r="K50" s="72" t="s">
        <v>137</v>
      </c>
      <c r="L50" s="72"/>
      <c r="M50" s="73" t="s">
        <v>139</v>
      </c>
      <c r="N50" s="87" t="s">
        <v>164</v>
      </c>
      <c r="O50" s="82">
        <v>551404059141</v>
      </c>
      <c r="P50" s="60" t="str">
        <f>IF(K50="резидент ОРБИ",'[2]База резиденты ОРБИ'!C$19,"")</f>
        <v>kutuzova.m@list.ru</v>
      </c>
      <c r="Q50" s="60" t="str">
        <f>IF(K50="резидент ОРБИ",'[2]База резиденты ОРБИ'!D$19,"")</f>
        <v xml:space="preserve">644043, г. Омск, ул. Волочаевская, д.17ж, кв. 167             </v>
      </c>
      <c r="R50" s="46" t="str">
        <f>IF(K50="резидент ОРБИ",'[2]База резиденты ОРБИ'!E$19,"")</f>
        <v>8-908-793-91-23</v>
      </c>
    </row>
    <row r="51" spans="1:18" ht="37.5">
      <c r="A51" s="37">
        <v>507</v>
      </c>
      <c r="B51" s="53"/>
      <c r="C51" s="73" t="s">
        <v>133</v>
      </c>
      <c r="D51" s="73"/>
      <c r="E51" s="90">
        <v>43924</v>
      </c>
      <c r="F51" s="53"/>
      <c r="G51" s="73" t="s">
        <v>147</v>
      </c>
      <c r="H51" s="53"/>
      <c r="I51" s="44" t="s">
        <v>136</v>
      </c>
      <c r="J51" s="53"/>
      <c r="K51" s="72" t="s">
        <v>137</v>
      </c>
      <c r="L51" s="72"/>
      <c r="M51" s="73" t="s">
        <v>139</v>
      </c>
      <c r="N51" s="87" t="s">
        <v>166</v>
      </c>
      <c r="O51" s="82">
        <v>550616517480</v>
      </c>
      <c r="P51" s="60" t="str">
        <f>IF(K51="резидент ОРБИ",'[2]База резиденты ОРБИ'!C$21,"")</f>
        <v>salofoot@gmail.com</v>
      </c>
      <c r="Q51" s="60" t="str">
        <f>IF(K51="резидент ОРБИ",'[2]База резиденты ОРБИ'!D$21,"")</f>
        <v>644076, г.Омск, ул.75 Гвардейской бригады, д. 18Б, кв.37</v>
      </c>
      <c r="R51" s="46" t="str">
        <f>IF(K51="резидент ОРБИ",'[2]База резиденты ОРБИ'!E$21,"")</f>
        <v>8-3812-90-46-38</v>
      </c>
    </row>
    <row r="52" spans="1:18" ht="37.5">
      <c r="A52" s="37">
        <v>508</v>
      </c>
      <c r="B52" s="53"/>
      <c r="C52" s="73" t="s">
        <v>133</v>
      </c>
      <c r="D52" s="73"/>
      <c r="E52" s="90">
        <v>43924</v>
      </c>
      <c r="F52" s="53"/>
      <c r="G52" s="73" t="s">
        <v>147</v>
      </c>
      <c r="H52" s="53"/>
      <c r="I52" s="44" t="s">
        <v>136</v>
      </c>
      <c r="J52" s="53"/>
      <c r="K52" s="72" t="s">
        <v>137</v>
      </c>
      <c r="L52" s="72"/>
      <c r="M52" s="73" t="s">
        <v>144</v>
      </c>
      <c r="N52" s="87" t="s">
        <v>167</v>
      </c>
      <c r="O52" s="81">
        <v>5503182645</v>
      </c>
      <c r="P52" s="60" t="str">
        <f>IF(K52="резидент ОРБИ",'[2]База резиденты ОРБИ'!C$22,"")</f>
        <v>chubatovanv@yandex.ru</v>
      </c>
      <c r="Q52" s="60" t="str">
        <f>IF(K52="резидент ОРБИ",'[2]База резиденты ОРБИ'!D$22,"")</f>
        <v>644013, Омская область, г. Омск, ул. Краснознаменная,д. 25, кор.1, кв. 74</v>
      </c>
      <c r="R52" s="46" t="str">
        <f>IF(K52="резидент ОРБИ",'[2]База резиденты ОРБИ'!E$22,"")</f>
        <v>8-3812-90-46-16</v>
      </c>
    </row>
    <row r="53" spans="1:18" ht="37.5">
      <c r="A53" s="37">
        <v>509</v>
      </c>
      <c r="B53" s="53"/>
      <c r="C53" s="73" t="s">
        <v>133</v>
      </c>
      <c r="D53" s="73"/>
      <c r="E53" s="90">
        <v>43924</v>
      </c>
      <c r="F53" s="53"/>
      <c r="G53" s="73" t="s">
        <v>147</v>
      </c>
      <c r="H53" s="53"/>
      <c r="I53" s="44" t="s">
        <v>136</v>
      </c>
      <c r="J53" s="53"/>
      <c r="K53" s="72" t="s">
        <v>137</v>
      </c>
      <c r="L53" s="72"/>
      <c r="M53" s="73" t="s">
        <v>144</v>
      </c>
      <c r="N53" s="87" t="s">
        <v>168</v>
      </c>
      <c r="O53" s="82">
        <v>5503183536</v>
      </c>
      <c r="P53" s="60" t="str">
        <f>IF(K53="резидент ОРБИ",'[2]База резиденты ОРБИ'!C$23,"")</f>
        <v>pugovka55@list.ru</v>
      </c>
      <c r="Q53" s="60" t="str">
        <f>IF(K53="резидент ОРБИ",'[2]База резиденты ОРБИ'!D$23,"")</f>
        <v>644043, Омская область, г.Омск, ул. Волочаевская, д. 17Ж, кв. 167</v>
      </c>
      <c r="R53" s="46" t="str">
        <f>IF(K53="резидент ОРБИ",'[2]База резиденты ОРБИ'!E$23,"")</f>
        <v>8-3812-90-46-34</v>
      </c>
    </row>
    <row r="54" spans="1:18" ht="37.5">
      <c r="A54" s="37">
        <v>510</v>
      </c>
      <c r="B54" s="53"/>
      <c r="C54" s="73" t="s">
        <v>133</v>
      </c>
      <c r="D54" s="73"/>
      <c r="E54" s="90">
        <v>43924</v>
      </c>
      <c r="F54" s="53"/>
      <c r="G54" s="73" t="s">
        <v>147</v>
      </c>
      <c r="H54" s="53"/>
      <c r="I54" s="44" t="s">
        <v>136</v>
      </c>
      <c r="J54" s="53"/>
      <c r="K54" s="72" t="s">
        <v>137</v>
      </c>
      <c r="L54" s="72"/>
      <c r="M54" s="73" t="s">
        <v>144</v>
      </c>
      <c r="N54" s="87" t="s">
        <v>169</v>
      </c>
      <c r="O54" s="82">
        <v>5503182878</v>
      </c>
      <c r="P54" s="60" t="str">
        <f>IF(K54="резидент ОРБИ",'[2]База резиденты ОРБИ'!C$24,"")</f>
        <v>office@sibtmk.ru</v>
      </c>
      <c r="Q54" s="60" t="str">
        <f>IF(K54="резидент ОРБИ",'[2]База резиденты ОРБИ'!D$24,"")</f>
        <v>644007, Омская область, г. Омск, ул. Чапаева, д. 111, каб. 2А</v>
      </c>
      <c r="R54" s="46" t="str">
        <f>IF(K54="резидент ОРБИ",'[2]База резиденты ОРБИ'!E$24,"")</f>
        <v>8-923-699-45-54</v>
      </c>
    </row>
    <row r="55" spans="1:18" ht="37.5">
      <c r="A55" s="37">
        <v>511</v>
      </c>
      <c r="B55" s="53"/>
      <c r="C55" s="73" t="s">
        <v>133</v>
      </c>
      <c r="D55" s="73"/>
      <c r="E55" s="90">
        <v>43924</v>
      </c>
      <c r="F55" s="53"/>
      <c r="G55" s="73" t="s">
        <v>147</v>
      </c>
      <c r="H55" s="53"/>
      <c r="I55" s="44" t="s">
        <v>136</v>
      </c>
      <c r="J55" s="53"/>
      <c r="K55" s="72" t="s">
        <v>137</v>
      </c>
      <c r="L55" s="72"/>
      <c r="M55" s="73" t="s">
        <v>144</v>
      </c>
      <c r="N55" s="87" t="s">
        <v>170</v>
      </c>
      <c r="O55" s="81">
        <v>5501192535</v>
      </c>
      <c r="P55" s="60" t="str">
        <f>IF(K55="резидент ОРБИ",'[2]База резиденты ОРБИ'!C$25,"")</f>
        <v>novizna2018@inbox.ru</v>
      </c>
      <c r="Q55" s="60" t="str">
        <f>IF(K55="резидент ОРБИ",'[2]База резиденты ОРБИ'!D$25,"")</f>
        <v>644090, Омская область, г.Омск, ул. Заозерная, д. 27, кв. 50</v>
      </c>
      <c r="R55" s="46" t="str">
        <f>IF(K55="резидент ОРБИ",'[2]База резиденты ОРБИ'!E$25,"")</f>
        <v>8-3812-90-46-35</v>
      </c>
    </row>
    <row r="56" spans="1:18" ht="37.5">
      <c r="A56" s="37">
        <v>512</v>
      </c>
      <c r="B56" s="53"/>
      <c r="C56" s="73" t="s">
        <v>133</v>
      </c>
      <c r="D56" s="73"/>
      <c r="E56" s="90">
        <v>43924</v>
      </c>
      <c r="F56" s="53"/>
      <c r="G56" s="73" t="s">
        <v>147</v>
      </c>
      <c r="H56" s="53"/>
      <c r="I56" s="44" t="s">
        <v>136</v>
      </c>
      <c r="J56" s="53"/>
      <c r="K56" s="72" t="s">
        <v>137</v>
      </c>
      <c r="L56" s="72"/>
      <c r="M56" s="73" t="s">
        <v>144</v>
      </c>
      <c r="N56" s="87" t="s">
        <v>171</v>
      </c>
      <c r="O56" s="81">
        <v>5507265518</v>
      </c>
      <c r="P56" s="60" t="str">
        <f>IF(K56="резидент ОРБИ",'[2]База резиденты ОРБИ'!C$26,"")</f>
        <v>ups@accutec.ru</v>
      </c>
      <c r="Q56" s="60" t="str">
        <f>IF(K56="резидент ОРБИ",'[2]База резиденты ОРБИ'!D$26,"")</f>
        <v>644123, Омская область,  г.Омск,  ул. Крупской, д. 19, кор. 1, кв. 165</v>
      </c>
      <c r="R56" s="46" t="str">
        <f>IF(K56="резидент ОРБИ",'[2]База резиденты ОРБИ'!E$26,"")</f>
        <v>8-3812-90-46-14</v>
      </c>
    </row>
    <row r="57" spans="1:18" ht="37.5">
      <c r="A57" s="37">
        <v>513</v>
      </c>
      <c r="B57" s="53"/>
      <c r="C57" s="73" t="s">
        <v>133</v>
      </c>
      <c r="D57" s="73"/>
      <c r="E57" s="90">
        <v>43924</v>
      </c>
      <c r="F57" s="53"/>
      <c r="G57" s="73" t="s">
        <v>147</v>
      </c>
      <c r="H57" s="53"/>
      <c r="I57" s="44" t="s">
        <v>136</v>
      </c>
      <c r="J57" s="53"/>
      <c r="K57" s="72" t="s">
        <v>137</v>
      </c>
      <c r="L57" s="72"/>
      <c r="M57" s="73" t="s">
        <v>139</v>
      </c>
      <c r="N57" s="87" t="s">
        <v>172</v>
      </c>
      <c r="O57" s="82">
        <v>551702356502</v>
      </c>
      <c r="P57" s="60" t="str">
        <f>IF(K57="резидент ОРБИ",'[2]База резиденты ОРБИ'!C$27,"")</f>
        <v>lexkertis@gmail.com</v>
      </c>
      <c r="Q57" s="60" t="str">
        <f>IF(K57="резидент ОРБИ",'[2]База резиденты ОРБИ'!D$27,"")</f>
        <v>646984, Омская область, Кормиловский район, село Некрасовка, ул Советская, д.28</v>
      </c>
      <c r="R57" s="46" t="str">
        <f>IF(K57="резидент ОРБИ",'[2]База резиденты ОРБИ'!E$27,"")</f>
        <v>8-3812-90-46-29</v>
      </c>
    </row>
    <row r="58" spans="1:18" ht="37.5">
      <c r="A58" s="37">
        <v>514</v>
      </c>
      <c r="B58" s="53"/>
      <c r="C58" s="73" t="s">
        <v>133</v>
      </c>
      <c r="D58" s="73"/>
      <c r="E58" s="90">
        <v>43924</v>
      </c>
      <c r="F58" s="53"/>
      <c r="G58" s="73" t="s">
        <v>147</v>
      </c>
      <c r="H58" s="53"/>
      <c r="I58" s="44" t="s">
        <v>136</v>
      </c>
      <c r="J58" s="53"/>
      <c r="K58" s="72" t="s">
        <v>137</v>
      </c>
      <c r="L58" s="72"/>
      <c r="M58" s="73" t="s">
        <v>139</v>
      </c>
      <c r="N58" s="87" t="s">
        <v>173</v>
      </c>
      <c r="O58" s="82">
        <v>550308874222</v>
      </c>
      <c r="P58" s="60" t="str">
        <f>IF(K58="резидент ОРБИ",'[2]База резиденты ОРБИ'!C$28,"")</f>
        <v>den-as@yandex.ru</v>
      </c>
      <c r="Q58" s="60" t="str">
        <f>IF(K58="резидент ОРБИ",'[2]База резиденты ОРБИ'!D$28,"")</f>
        <v>644033, г.Омск, ул.Красный Путь, 143, кор.3, кв. 151</v>
      </c>
      <c r="R58" s="46" t="str">
        <f>IF(K58="резидент ОРБИ",'[2]База резиденты ОРБИ'!E$28,"")</f>
        <v>8-909-537-63-31</v>
      </c>
    </row>
    <row r="59" spans="1:18" ht="37.5">
      <c r="A59" s="37">
        <v>515</v>
      </c>
      <c r="B59" s="53"/>
      <c r="C59" s="73" t="s">
        <v>133</v>
      </c>
      <c r="D59" s="73"/>
      <c r="E59" s="90">
        <v>43924</v>
      </c>
      <c r="F59" s="53"/>
      <c r="G59" s="73" t="s">
        <v>147</v>
      </c>
      <c r="H59" s="53"/>
      <c r="I59" s="44" t="s">
        <v>136</v>
      </c>
      <c r="J59" s="53"/>
      <c r="K59" s="72" t="s">
        <v>137</v>
      </c>
      <c r="L59" s="72"/>
      <c r="M59" s="73" t="s">
        <v>144</v>
      </c>
      <c r="N59" s="87" t="s">
        <v>175</v>
      </c>
      <c r="O59" s="81">
        <v>5501193257</v>
      </c>
      <c r="P59" s="60" t="str">
        <f>IF(K59="резидент ОРБИ",'[2]База резиденты ОРБИ'!C$30,"")</f>
        <v>omskles@yandex.ru</v>
      </c>
      <c r="Q59" s="60" t="str">
        <f>IF(K59="резидент ОРБИ",'[2]База резиденты ОРБИ'!D$30,"")</f>
        <v>644007,Омская область, г.Омск, ул. Чапаева, д.111, каб. 403</v>
      </c>
      <c r="R59" s="46" t="str">
        <f>IF(K59="резидент ОРБИ",'[2]База резиденты ОРБИ'!E$30,"")</f>
        <v>8-3812-90-46-53</v>
      </c>
    </row>
    <row r="60" spans="1:18" ht="37.5">
      <c r="A60" s="37">
        <v>516</v>
      </c>
      <c r="B60" s="53"/>
      <c r="C60" s="73" t="s">
        <v>133</v>
      </c>
      <c r="D60" s="73"/>
      <c r="E60" s="90">
        <v>43924</v>
      </c>
      <c r="F60" s="53"/>
      <c r="G60" s="73" t="s">
        <v>147</v>
      </c>
      <c r="H60" s="53"/>
      <c r="I60" s="44" t="s">
        <v>136</v>
      </c>
      <c r="J60" s="53"/>
      <c r="K60" s="72" t="s">
        <v>137</v>
      </c>
      <c r="L60" s="72"/>
      <c r="M60" s="73" t="s">
        <v>144</v>
      </c>
      <c r="N60" s="87" t="s">
        <v>176</v>
      </c>
      <c r="O60" s="81">
        <v>5505059434</v>
      </c>
      <c r="P60" s="60" t="str">
        <f>IF(K60="резидент ОРБИ",'[2]База резиденты ОРБИ'!C$31,"")</f>
        <v>coi_stem@mail.ru</v>
      </c>
      <c r="Q60" s="60" t="str">
        <f>IF(K60="резидент ОРБИ",'[2]База резиденты ОРБИ'!D$31,"")</f>
        <v>644025, Омская область, г. Омск, ул. В.Ф.Маргелова, д. 354, кв. 33</v>
      </c>
      <c r="R60" s="46" t="str">
        <f>IF(K60="резидент ОРБИ",'[2]База резиденты ОРБИ'!E$31,"")</f>
        <v>8-3812-90-46-21</v>
      </c>
    </row>
    <row r="61" spans="1:18" ht="37.5">
      <c r="A61" s="37">
        <v>517</v>
      </c>
      <c r="B61" s="53"/>
      <c r="C61" s="73" t="s">
        <v>133</v>
      </c>
      <c r="D61" s="73"/>
      <c r="E61" s="90">
        <v>43924</v>
      </c>
      <c r="F61" s="53"/>
      <c r="G61" s="73" t="s">
        <v>147</v>
      </c>
      <c r="H61" s="53"/>
      <c r="I61" s="44" t="s">
        <v>136</v>
      </c>
      <c r="J61" s="53"/>
      <c r="K61" s="72" t="s">
        <v>137</v>
      </c>
      <c r="L61" s="72"/>
      <c r="M61" s="73" t="s">
        <v>139</v>
      </c>
      <c r="N61" s="87" t="s">
        <v>177</v>
      </c>
      <c r="O61" s="80">
        <v>550149005880</v>
      </c>
      <c r="P61" s="60" t="str">
        <f>IF(K61="резидент ОРБИ",'[2]База резиденты ОРБИ'!C$32,"")</f>
        <v>director@buongiorno.agency</v>
      </c>
      <c r="Q61" s="60" t="str">
        <f>IF(K61="резидент ОРБИ",'[2]База резиденты ОРБИ'!D$32,"")</f>
        <v>644504, Омская обл, Омский район , п.  Пятилетка, ул. Березовая, д. 9</v>
      </c>
      <c r="R61" s="46" t="str">
        <f>IF(K61="резидент ОРБИ",'[2]База резиденты ОРБИ'!E$32,"")</f>
        <v>8-3812-90-46-39</v>
      </c>
    </row>
    <row r="62" spans="1:18" ht="37.5">
      <c r="A62" s="37">
        <v>518</v>
      </c>
      <c r="B62" s="53"/>
      <c r="C62" s="78" t="s">
        <v>133</v>
      </c>
      <c r="D62" s="73"/>
      <c r="E62" s="90">
        <v>43924</v>
      </c>
      <c r="F62" s="53"/>
      <c r="G62" s="78" t="s">
        <v>147</v>
      </c>
      <c r="H62" s="89"/>
      <c r="I62" s="44" t="s">
        <v>136</v>
      </c>
      <c r="J62" s="88"/>
      <c r="K62" s="72" t="s">
        <v>137</v>
      </c>
      <c r="L62" s="79"/>
      <c r="M62" s="78" t="s">
        <v>139</v>
      </c>
      <c r="N62" s="87" t="s">
        <v>182</v>
      </c>
      <c r="O62" s="76">
        <v>552303203418</v>
      </c>
      <c r="P62" s="61" t="s">
        <v>194</v>
      </c>
      <c r="Q62" s="60" t="s">
        <v>195</v>
      </c>
      <c r="R62" s="46" t="s">
        <v>196</v>
      </c>
    </row>
    <row r="63" spans="1:18" ht="37.5">
      <c r="A63" s="37">
        <v>519</v>
      </c>
      <c r="B63" s="79" t="s">
        <v>133</v>
      </c>
      <c r="C63" s="78" t="s">
        <v>133</v>
      </c>
      <c r="D63" s="94">
        <f ca="1">TODAY()</f>
        <v>44007</v>
      </c>
      <c r="E63" s="90">
        <v>43930</v>
      </c>
      <c r="F63" s="93"/>
      <c r="G63" s="78" t="s">
        <v>147</v>
      </c>
      <c r="H63" s="89"/>
      <c r="I63" s="44" t="s">
        <v>136</v>
      </c>
      <c r="J63" s="88"/>
      <c r="K63" s="72" t="s">
        <v>137</v>
      </c>
      <c r="L63" s="79"/>
      <c r="M63" s="78" t="s">
        <v>144</v>
      </c>
      <c r="N63" s="87" t="s">
        <v>190</v>
      </c>
      <c r="O63" s="76">
        <v>5506181512</v>
      </c>
      <c r="P63" s="61" t="s">
        <v>191</v>
      </c>
      <c r="Q63" s="60" t="str">
        <f>IF(K63="резидент ОРБИ",'[2]База резиденты ОРБИ'!D$4,"")</f>
        <v>644076, г.Омск, улица Юбилейная, д. 5, кв. 88</v>
      </c>
      <c r="R63" s="46" t="str">
        <f>IF(K63="резидент ОРБИ",'[2]База резиденты ОРБИ'!E$4,"")</f>
        <v>8-3812-90-46-27</v>
      </c>
    </row>
    <row r="64" spans="1:18" ht="37.5">
      <c r="A64" s="37">
        <v>520</v>
      </c>
      <c r="B64" s="91" t="s">
        <v>141</v>
      </c>
      <c r="C64" s="73" t="s">
        <v>133</v>
      </c>
      <c r="D64" s="73"/>
      <c r="E64" s="90">
        <v>43930</v>
      </c>
      <c r="F64" s="92"/>
      <c r="G64" s="73" t="s">
        <v>147</v>
      </c>
      <c r="H64" s="89"/>
      <c r="I64" s="44" t="s">
        <v>136</v>
      </c>
      <c r="J64" s="86"/>
      <c r="K64" s="72" t="s">
        <v>137</v>
      </c>
      <c r="L64" s="86" t="s">
        <v>144</v>
      </c>
      <c r="M64" s="73" t="s">
        <v>144</v>
      </c>
      <c r="N64" s="87" t="s">
        <v>145</v>
      </c>
      <c r="O64" s="85">
        <v>5503252035</v>
      </c>
      <c r="P64" s="60" t="str">
        <f>IF(K64="резидент ОРБИ",'[2]База резиденты ОРБИ'!C$5,"")</f>
        <v>Alphafree.company@gmail.com</v>
      </c>
      <c r="Q64" s="60" t="str">
        <f>IF(K64="резидент ОРБИ",'[2]База резиденты ОРБИ'!D$5,"")</f>
        <v>644007, Омская область,  г.Омск, улица  Октябрьская,  дом 127, офис 4</v>
      </c>
      <c r="R64" s="46" t="str">
        <f>IF(K64="резидент ОРБИ",'[2]База резиденты ОРБИ'!E$5,"")</f>
        <v>8-3812-90-46-58</v>
      </c>
    </row>
    <row r="65" spans="1:18" ht="37.5">
      <c r="A65" s="37">
        <v>521</v>
      </c>
      <c r="B65" s="91" t="s">
        <v>146</v>
      </c>
      <c r="C65" s="73" t="s">
        <v>133</v>
      </c>
      <c r="D65" s="73"/>
      <c r="E65" s="90">
        <v>43930</v>
      </c>
      <c r="F65" s="92"/>
      <c r="G65" s="73" t="s">
        <v>147</v>
      </c>
      <c r="H65" s="89"/>
      <c r="I65" s="44" t="s">
        <v>136</v>
      </c>
      <c r="J65" s="72"/>
      <c r="K65" s="72" t="s">
        <v>137</v>
      </c>
      <c r="L65" s="86" t="s">
        <v>139</v>
      </c>
      <c r="M65" s="73" t="s">
        <v>144</v>
      </c>
      <c r="N65" s="87" t="s">
        <v>192</v>
      </c>
      <c r="O65" s="76">
        <v>550618584393</v>
      </c>
      <c r="P65" s="61" t="s">
        <v>193</v>
      </c>
      <c r="Q65" s="60" t="str">
        <f>IF(K65="резидент ОРБИ",'[2]База резиденты ОРБИ'!D$6,"")</f>
        <v>644001, г. Омск, ул Масленникова, д.167, кв. 17</v>
      </c>
      <c r="R65" s="46" t="str">
        <f>IF(K65="резидент ОРБИ",'[2]База резиденты ОРБИ'!E$6,"")</f>
        <v>8-3812-90-46-32</v>
      </c>
    </row>
    <row r="66" spans="1:18" ht="37.5">
      <c r="A66" s="37">
        <v>522</v>
      </c>
      <c r="B66" s="91" t="s">
        <v>178</v>
      </c>
      <c r="C66" s="73" t="s">
        <v>133</v>
      </c>
      <c r="D66" s="73"/>
      <c r="E66" s="90">
        <v>43930</v>
      </c>
      <c r="F66" s="53"/>
      <c r="G66" s="73" t="s">
        <v>147</v>
      </c>
      <c r="H66" s="53"/>
      <c r="I66" s="44" t="s">
        <v>136</v>
      </c>
      <c r="J66" s="53"/>
      <c r="K66" s="72" t="s">
        <v>137</v>
      </c>
      <c r="L66" s="72"/>
      <c r="M66" s="73" t="s">
        <v>144</v>
      </c>
      <c r="N66" s="87" t="s">
        <v>151</v>
      </c>
      <c r="O66" s="85">
        <v>5528034906</v>
      </c>
      <c r="P66" s="60" t="str">
        <f>IF(K66="резидент ОРБИ",'[2]База резиденты ОРБИ'!C$7,"")</f>
        <v>info@hirtgroup.ru</v>
      </c>
      <c r="Q66" s="60" t="str">
        <f>IF(K66="резидент ОРБИ",'[2]База резиденты ОРБИ'!D$7,"")</f>
        <v>644520, Омская область, район Омский, село Троицкое,  Бульвар Школьный, дом 7, помещение 2</v>
      </c>
      <c r="R66" s="46" t="str">
        <f>IF(K66="резидент ОРБИ",'[2]База резиденты ОРБИ'!E$7,"")</f>
        <v>8-3812-90-46-25</v>
      </c>
    </row>
    <row r="67" spans="1:18" ht="37.5">
      <c r="A67" s="37">
        <v>523</v>
      </c>
      <c r="B67" s="91" t="s">
        <v>179</v>
      </c>
      <c r="C67" s="73" t="s">
        <v>133</v>
      </c>
      <c r="D67" s="73"/>
      <c r="E67" s="90">
        <v>43930</v>
      </c>
      <c r="F67" s="53"/>
      <c r="G67" s="73" t="s">
        <v>147</v>
      </c>
      <c r="H67" s="53"/>
      <c r="I67" s="44" t="s">
        <v>136</v>
      </c>
      <c r="J67" s="53"/>
      <c r="K67" s="72" t="s">
        <v>137</v>
      </c>
      <c r="L67" s="72"/>
      <c r="M67" s="73" t="s">
        <v>139</v>
      </c>
      <c r="N67" s="87" t="s">
        <v>153</v>
      </c>
      <c r="O67" s="76">
        <v>550604537040</v>
      </c>
      <c r="P67" s="60" t="str">
        <f>IF(K67="резидент ОРБИ",'[2]База резиденты ОРБИ'!C$8,"")</f>
        <v>KovalevaNV_2017@mail.ru</v>
      </c>
      <c r="Q67" s="60" t="str">
        <f>IF(K67="резидент ОРБИ",'[2]База резиденты ОРБИ'!D$8,"")</f>
        <v>644024, г. Омск,  ул. Жукова, 77, кв.12</v>
      </c>
      <c r="R67" s="46" t="str">
        <f>IF(K67="резидент ОРБИ",'[2]База резиденты ОРБИ'!E$8,"")</f>
        <v>8-3812-90-46-36</v>
      </c>
    </row>
    <row r="68" spans="1:18" ht="37.5">
      <c r="A68" s="37">
        <v>524</v>
      </c>
      <c r="B68" s="72"/>
      <c r="C68" s="73" t="s">
        <v>133</v>
      </c>
      <c r="D68" s="73"/>
      <c r="E68" s="90">
        <v>43930</v>
      </c>
      <c r="F68" s="53"/>
      <c r="G68" s="73" t="s">
        <v>147</v>
      </c>
      <c r="H68" s="53"/>
      <c r="I68" s="44" t="s">
        <v>136</v>
      </c>
      <c r="J68" s="53"/>
      <c r="K68" s="72" t="s">
        <v>137</v>
      </c>
      <c r="L68" s="72"/>
      <c r="M68" s="73" t="s">
        <v>144</v>
      </c>
      <c r="N68" s="87" t="s">
        <v>155</v>
      </c>
      <c r="O68" s="85">
        <v>5501132906</v>
      </c>
      <c r="P68" s="60" t="str">
        <f>IF(K68="резидент ОРБИ",'[2]База резиденты ОРБИ'!C$10,"")</f>
        <v>pkversta@mail.ru</v>
      </c>
      <c r="Q68" s="60" t="str">
        <f>IF(K68="резидент ОРБИ",'[2]База резиденты ОРБИ'!D$10,"")</f>
        <v>644035, Омская область, г.Омск, Проспект Губкина, дом 12 </v>
      </c>
      <c r="R68" s="46" t="str">
        <f>IF(K68="резидент ОРБИ",'[2]База резиденты ОРБИ'!E$10,"")</f>
        <v>8-3812-90-46-22</v>
      </c>
    </row>
    <row r="69" spans="1:18" ht="37.5">
      <c r="A69" s="37">
        <v>525</v>
      </c>
      <c r="B69" s="72"/>
      <c r="C69" s="73" t="s">
        <v>133</v>
      </c>
      <c r="D69" s="73"/>
      <c r="E69" s="90">
        <v>43930</v>
      </c>
      <c r="F69" s="53"/>
      <c r="G69" s="73" t="s">
        <v>147</v>
      </c>
      <c r="H69" s="53"/>
      <c r="I69" s="44" t="s">
        <v>136</v>
      </c>
      <c r="J69" s="53"/>
      <c r="K69" s="72" t="s">
        <v>137</v>
      </c>
      <c r="L69" s="72"/>
      <c r="M69" s="73" t="s">
        <v>139</v>
      </c>
      <c r="N69" s="87" t="s">
        <v>156</v>
      </c>
      <c r="O69" s="76">
        <v>550767944356</v>
      </c>
      <c r="P69" s="60" t="str">
        <f>IF(K69="резидент ОРБИ",'[2]База резиденты ОРБИ'!C$11,"")</f>
        <v>v.kaduchenko@mail.ru</v>
      </c>
      <c r="Q69" s="60" t="str">
        <f>IF(K69="резидент ОРБИ",'[2]База резиденты ОРБИ'!D$11,"")</f>
        <v>г. Омск, ул. Степанца,3 кв.198</v>
      </c>
      <c r="R69" s="46" t="str">
        <f>IF(K69="резидент ОРБИ",'[2]База резиденты ОРБИ'!E$11,"")</f>
        <v>8-3812-90-46-30</v>
      </c>
    </row>
    <row r="70" spans="1:18" ht="37.5">
      <c r="A70" s="37">
        <v>526</v>
      </c>
      <c r="B70" s="72"/>
      <c r="C70" s="73" t="s">
        <v>133</v>
      </c>
      <c r="D70" s="73"/>
      <c r="E70" s="90">
        <v>43930</v>
      </c>
      <c r="F70" s="53"/>
      <c r="G70" s="73" t="s">
        <v>147</v>
      </c>
      <c r="H70" s="53"/>
      <c r="I70" s="44" t="s">
        <v>136</v>
      </c>
      <c r="J70" s="53"/>
      <c r="K70" s="72" t="s">
        <v>137</v>
      </c>
      <c r="L70" s="72"/>
      <c r="M70" s="73" t="s">
        <v>139</v>
      </c>
      <c r="N70" s="87" t="s">
        <v>157</v>
      </c>
      <c r="O70" s="84">
        <v>550613662753</v>
      </c>
      <c r="P70" s="60" t="str">
        <f>IF(K70="резидент ОРБИ",'[2]База резиденты ОРБИ'!C$12,"")</f>
        <v>tatyana.kremniova@yandex.ru</v>
      </c>
      <c r="Q70" s="60" t="str">
        <f>IF(K70="резидент ОРБИ",'[2]База резиденты ОРБИ'!D$12,"")</f>
        <v>644041, г. Омск, ул. Харьковская, д.19, кв.154</v>
      </c>
      <c r="R70" s="46" t="str">
        <f>IF(K70="резидент ОРБИ",'[2]База резиденты ОРБИ'!E$12,"")</f>
        <v>8-3812-90-46-31</v>
      </c>
    </row>
    <row r="71" spans="1:18" ht="37.5">
      <c r="A71" s="37">
        <v>527</v>
      </c>
      <c r="B71" s="53"/>
      <c r="C71" s="73" t="s">
        <v>133</v>
      </c>
      <c r="D71" s="73"/>
      <c r="E71" s="90">
        <v>43930</v>
      </c>
      <c r="F71" s="53"/>
      <c r="G71" s="73" t="s">
        <v>147</v>
      </c>
      <c r="H71" s="53"/>
      <c r="I71" s="44" t="s">
        <v>136</v>
      </c>
      <c r="J71" s="53"/>
      <c r="K71" s="72" t="s">
        <v>137</v>
      </c>
      <c r="L71" s="72"/>
      <c r="M71" s="73" t="s">
        <v>144</v>
      </c>
      <c r="N71" s="87" t="s">
        <v>158</v>
      </c>
      <c r="O71" s="81">
        <v>5504151752</v>
      </c>
      <c r="P71" s="60" t="str">
        <f>IF(K71="резидент ОРБИ",'[2]База резиденты ОРБИ'!C$13,"")</f>
        <v>sergey_nakon@rambler.ru</v>
      </c>
      <c r="Q71" s="60" t="str">
        <f>IF(K71="резидент ОРБИ",'[2]База резиденты ОРБИ'!D$13,"")</f>
        <v>644031, Омская область, г.Омск, ул. Омская, д. 156, кв. 65</v>
      </c>
      <c r="R71" s="46" t="str">
        <f>IF(K71="резидент ОРБИ",'[2]База резиденты ОРБИ'!E$13,"")</f>
        <v>8-3812-90-46-12</v>
      </c>
    </row>
    <row r="72" spans="1:18" ht="37.5">
      <c r="A72" s="37">
        <v>528</v>
      </c>
      <c r="B72" s="53"/>
      <c r="C72" s="73" t="s">
        <v>133</v>
      </c>
      <c r="D72" s="73"/>
      <c r="E72" s="90">
        <v>43930</v>
      </c>
      <c r="F72" s="53"/>
      <c r="G72" s="73" t="s">
        <v>147</v>
      </c>
      <c r="H72" s="53"/>
      <c r="I72" s="44" t="s">
        <v>136</v>
      </c>
      <c r="J72" s="53"/>
      <c r="K72" s="72" t="s">
        <v>137</v>
      </c>
      <c r="L72" s="72"/>
      <c r="M72" s="73" t="s">
        <v>144</v>
      </c>
      <c r="N72" s="87" t="s">
        <v>159</v>
      </c>
      <c r="O72" s="81">
        <v>5501169649</v>
      </c>
      <c r="P72" s="60" t="str">
        <f>IF(K72="резидент ОРБИ",'[2]База резиденты ОРБИ'!C$14,"")</f>
        <v>pogvik@list.ru</v>
      </c>
      <c r="Q72" s="60" t="str">
        <f>IF(K72="резидент ОРБИ",'[2]База резиденты ОРБИ'!D$14,"")</f>
        <v>644008, Омская область, г.Омск,  ул. Физкультурная, д. 8,  кор. Г, кв. 55</v>
      </c>
      <c r="R72" s="46" t="str">
        <f>IF(K72="резидент ОРБИ",'[2]База резиденты ОРБИ'!E$14,"")</f>
        <v>8-3812-90-46-24</v>
      </c>
    </row>
    <row r="73" spans="1:18" ht="37.5">
      <c r="A73" s="37">
        <v>529</v>
      </c>
      <c r="B73" s="53"/>
      <c r="C73" s="73" t="s">
        <v>133</v>
      </c>
      <c r="D73" s="73"/>
      <c r="E73" s="90">
        <v>43930</v>
      </c>
      <c r="F73" s="53"/>
      <c r="G73" s="73" t="s">
        <v>147</v>
      </c>
      <c r="H73" s="53"/>
      <c r="I73" s="44" t="s">
        <v>136</v>
      </c>
      <c r="J73" s="53"/>
      <c r="K73" s="72" t="s">
        <v>137</v>
      </c>
      <c r="L73" s="72"/>
      <c r="M73" s="73" t="s">
        <v>144</v>
      </c>
      <c r="N73" s="87" t="s">
        <v>160</v>
      </c>
      <c r="O73" s="81">
        <v>5505058435</v>
      </c>
      <c r="P73" s="60" t="str">
        <f>IF(K73="резидент ОРБИ",'[2]База резиденты ОРБИ'!C$15,"")</f>
        <v>Push_here@mail.ru</v>
      </c>
      <c r="Q73" s="60" t="str">
        <f>IF(K73="резидент ОРБИ",'[2]База резиденты ОРБИ'!D$15,"")</f>
        <v>644060, Омская область, г. Омск, ул. 5-Я Чередовая, д. 6</v>
      </c>
      <c r="R73" s="46" t="str">
        <f>IF(K73="резидент ОРБИ",'[2]База резиденты ОРБИ'!E$15,"")</f>
        <v>8-3812-90-46-15</v>
      </c>
    </row>
    <row r="74" spans="1:18" ht="37.5">
      <c r="A74" s="37">
        <v>530</v>
      </c>
      <c r="B74" s="53"/>
      <c r="C74" s="73" t="s">
        <v>133</v>
      </c>
      <c r="D74" s="73"/>
      <c r="E74" s="90">
        <v>43930</v>
      </c>
      <c r="F74" s="53"/>
      <c r="G74" s="73" t="s">
        <v>147</v>
      </c>
      <c r="H74" s="53"/>
      <c r="I74" s="44" t="s">
        <v>136</v>
      </c>
      <c r="J74" s="53"/>
      <c r="K74" s="72" t="s">
        <v>137</v>
      </c>
      <c r="L74" s="72"/>
      <c r="M74" s="73" t="s">
        <v>144</v>
      </c>
      <c r="N74" s="87" t="s">
        <v>161</v>
      </c>
      <c r="O74" s="81">
        <v>5503179177</v>
      </c>
      <c r="P74" s="60" t="str">
        <f>IF(K74="резидент ОРБИ",'[2]База резиденты ОРБИ'!C$16,"")</f>
        <v>Spi57@ya.ru</v>
      </c>
      <c r="Q74" s="60" t="str">
        <f>IF(K74="резидент ОРБИ",'[2]База резиденты ОРБИ'!D$16,"")</f>
        <v>644094, Омская область, г.Омск, ул. 3-Я Еленовая, д.  6</v>
      </c>
      <c r="R74" s="46" t="str">
        <f>IF(K74="резидент ОРБИ",'[2]База резиденты ОРБИ'!E$16,"")</f>
        <v>8-913-142-87-87</v>
      </c>
    </row>
    <row r="75" spans="1:18" ht="37.5">
      <c r="A75" s="37">
        <v>531</v>
      </c>
      <c r="B75" s="53"/>
      <c r="C75" s="73" t="s">
        <v>133</v>
      </c>
      <c r="D75" s="73"/>
      <c r="E75" s="90">
        <v>43930</v>
      </c>
      <c r="F75" s="53"/>
      <c r="G75" s="73" t="s">
        <v>147</v>
      </c>
      <c r="H75" s="53"/>
      <c r="I75" s="44" t="s">
        <v>136</v>
      </c>
      <c r="J75" s="53"/>
      <c r="K75" s="72" t="s">
        <v>137</v>
      </c>
      <c r="L75" s="72"/>
      <c r="M75" s="73" t="s">
        <v>144</v>
      </c>
      <c r="N75" s="87" t="s">
        <v>162</v>
      </c>
      <c r="O75" s="83">
        <v>5503176610</v>
      </c>
      <c r="P75" s="60" t="str">
        <f>IF(K75="резидент ОРБИ",'[2]База резиденты ОРБИ'!C$17,"")</f>
        <v>mail@agef.ru</v>
      </c>
      <c r="Q75" s="60" t="str">
        <f>IF(K75="резидент ОРБИ",'[2]База резиденты ОРБИ'!D$17,"")</f>
        <v>644007, Омская область, г.Омск, ул. Октябрьская, д. 159, кв. 105</v>
      </c>
      <c r="R75" s="46" t="str">
        <f>IF(K75="резидент ОРБИ",'[2]База резиденты ОРБИ'!E$17,"")</f>
        <v>8-3812-90-46-42</v>
      </c>
    </row>
    <row r="76" spans="1:18" ht="37.5">
      <c r="A76" s="37">
        <v>532</v>
      </c>
      <c r="B76" s="53"/>
      <c r="C76" s="73" t="s">
        <v>133</v>
      </c>
      <c r="D76" s="73"/>
      <c r="E76" s="90">
        <v>43930</v>
      </c>
      <c r="F76" s="53"/>
      <c r="G76" s="73" t="s">
        <v>147</v>
      </c>
      <c r="H76" s="53"/>
      <c r="I76" s="44" t="s">
        <v>136</v>
      </c>
      <c r="J76" s="53"/>
      <c r="K76" s="72" t="s">
        <v>137</v>
      </c>
      <c r="L76" s="72"/>
      <c r="M76" s="73" t="s">
        <v>139</v>
      </c>
      <c r="N76" s="87" t="s">
        <v>163</v>
      </c>
      <c r="O76" s="82">
        <v>550301006139</v>
      </c>
      <c r="P76" s="60" t="str">
        <f>IF(K76="резидент ОРБИ",'[2]База резиденты ОРБИ'!C$18,"")</f>
        <v>kukinav1961kukinav@gmail.com</v>
      </c>
      <c r="Q76" s="60" t="str">
        <f>IF(K76="резидент ОРБИ",'[2]База резиденты ОРБИ'!D$18,"")</f>
        <v xml:space="preserve">644008, г.Омск, ул. Физкультурная, д.5, кв. 61 </v>
      </c>
      <c r="R76" s="46" t="str">
        <f>IF(K76="резидент ОРБИ",'[2]База резиденты ОРБИ'!E$18,"")</f>
        <v>8-3812-90-46-37</v>
      </c>
    </row>
    <row r="77" spans="1:18" ht="37.5">
      <c r="A77" s="37">
        <v>533</v>
      </c>
      <c r="B77" s="53"/>
      <c r="C77" s="73" t="s">
        <v>133</v>
      </c>
      <c r="D77" s="73"/>
      <c r="E77" s="90">
        <v>43930</v>
      </c>
      <c r="F77" s="53"/>
      <c r="G77" s="73" t="s">
        <v>147</v>
      </c>
      <c r="H77" s="53"/>
      <c r="I77" s="44" t="s">
        <v>136</v>
      </c>
      <c r="J77" s="53"/>
      <c r="K77" s="72" t="s">
        <v>137</v>
      </c>
      <c r="L77" s="72"/>
      <c r="M77" s="73" t="s">
        <v>139</v>
      </c>
      <c r="N77" s="87" t="s">
        <v>164</v>
      </c>
      <c r="O77" s="82">
        <v>551404059141</v>
      </c>
      <c r="P77" s="60" t="str">
        <f>IF(K77="резидент ОРБИ",'[2]База резиденты ОРБИ'!C$19,"")</f>
        <v>kutuzova.m@list.ru</v>
      </c>
      <c r="Q77" s="60" t="str">
        <f>IF(K77="резидент ОРБИ",'[2]База резиденты ОРБИ'!D$19,"")</f>
        <v xml:space="preserve">644043, г. Омск, ул. Волочаевская, д.17ж, кв. 167             </v>
      </c>
      <c r="R77" s="46" t="str">
        <f>IF(K77="резидент ОРБИ",'[2]База резиденты ОРБИ'!E$19,"")</f>
        <v>8-908-793-91-23</v>
      </c>
    </row>
    <row r="78" spans="1:18" ht="37.5">
      <c r="A78" s="37">
        <v>534</v>
      </c>
      <c r="B78" s="53"/>
      <c r="C78" s="73" t="s">
        <v>133</v>
      </c>
      <c r="D78" s="73"/>
      <c r="E78" s="90">
        <v>43930</v>
      </c>
      <c r="F78" s="53"/>
      <c r="G78" s="73" t="s">
        <v>147</v>
      </c>
      <c r="H78" s="53"/>
      <c r="I78" s="44" t="s">
        <v>136</v>
      </c>
      <c r="J78" s="53"/>
      <c r="K78" s="72" t="s">
        <v>137</v>
      </c>
      <c r="L78" s="72"/>
      <c r="M78" s="73" t="s">
        <v>139</v>
      </c>
      <c r="N78" s="87" t="s">
        <v>166</v>
      </c>
      <c r="O78" s="82">
        <v>550616517480</v>
      </c>
      <c r="P78" s="60" t="str">
        <f>IF(K78="резидент ОРБИ",'[2]База резиденты ОРБИ'!C$21,"")</f>
        <v>salofoot@gmail.com</v>
      </c>
      <c r="Q78" s="60" t="str">
        <f>IF(K78="резидент ОРБИ",'[2]База резиденты ОРБИ'!D$21,"")</f>
        <v>644076, г.Омск, ул.75 Гвардейской бригады, д. 18Б, кв.37</v>
      </c>
      <c r="R78" s="46" t="str">
        <f>IF(K78="резидент ОРБИ",'[2]База резиденты ОРБИ'!E$21,"")</f>
        <v>8-3812-90-46-38</v>
      </c>
    </row>
    <row r="79" spans="1:18" ht="37.5">
      <c r="A79" s="37">
        <v>535</v>
      </c>
      <c r="B79" s="53"/>
      <c r="C79" s="73" t="s">
        <v>133</v>
      </c>
      <c r="D79" s="73"/>
      <c r="E79" s="90">
        <v>43930</v>
      </c>
      <c r="F79" s="53"/>
      <c r="G79" s="73" t="s">
        <v>147</v>
      </c>
      <c r="H79" s="53"/>
      <c r="I79" s="44" t="s">
        <v>136</v>
      </c>
      <c r="J79" s="53"/>
      <c r="K79" s="72" t="s">
        <v>137</v>
      </c>
      <c r="L79" s="72"/>
      <c r="M79" s="73" t="s">
        <v>144</v>
      </c>
      <c r="N79" s="87" t="s">
        <v>167</v>
      </c>
      <c r="O79" s="81">
        <v>5503182645</v>
      </c>
      <c r="P79" s="60" t="str">
        <f>IF(K79="резидент ОРБИ",'[2]База резиденты ОРБИ'!C$22,"")</f>
        <v>chubatovanv@yandex.ru</v>
      </c>
      <c r="Q79" s="60" t="str">
        <f>IF(K79="резидент ОРБИ",'[2]База резиденты ОРБИ'!D$22,"")</f>
        <v>644013, Омская область, г. Омск, ул. Краснознаменная,д. 25, кор.1, кв. 74</v>
      </c>
      <c r="R79" s="46" t="str">
        <f>IF(K79="резидент ОРБИ",'[2]База резиденты ОРБИ'!E$22,"")</f>
        <v>8-3812-90-46-16</v>
      </c>
    </row>
    <row r="80" spans="1:18" ht="37.5">
      <c r="A80" s="37">
        <v>536</v>
      </c>
      <c r="B80" s="53"/>
      <c r="C80" s="73" t="s">
        <v>133</v>
      </c>
      <c r="D80" s="73"/>
      <c r="E80" s="90">
        <v>43930</v>
      </c>
      <c r="F80" s="53"/>
      <c r="G80" s="73" t="s">
        <v>147</v>
      </c>
      <c r="H80" s="53"/>
      <c r="I80" s="44" t="s">
        <v>136</v>
      </c>
      <c r="J80" s="53"/>
      <c r="K80" s="72" t="s">
        <v>137</v>
      </c>
      <c r="L80" s="72"/>
      <c r="M80" s="73" t="s">
        <v>144</v>
      </c>
      <c r="N80" s="87" t="s">
        <v>168</v>
      </c>
      <c r="O80" s="82">
        <v>5503183536</v>
      </c>
      <c r="P80" s="60" t="str">
        <f>IF(K80="резидент ОРБИ",'[2]База резиденты ОРБИ'!C$23,"")</f>
        <v>pugovka55@list.ru</v>
      </c>
      <c r="Q80" s="60" t="str">
        <f>IF(K80="резидент ОРБИ",'[2]База резиденты ОРБИ'!D$23,"")</f>
        <v>644043, Омская область, г.Омск, ул. Волочаевская, д. 17Ж, кв. 167</v>
      </c>
      <c r="R80" s="46" t="str">
        <f>IF(K80="резидент ОРБИ",'[2]База резиденты ОРБИ'!E$23,"")</f>
        <v>8-3812-90-46-34</v>
      </c>
    </row>
    <row r="81" spans="1:18" ht="37.5">
      <c r="A81" s="37">
        <v>537</v>
      </c>
      <c r="B81" s="53"/>
      <c r="C81" s="73" t="s">
        <v>133</v>
      </c>
      <c r="D81" s="73"/>
      <c r="E81" s="90">
        <v>43930</v>
      </c>
      <c r="F81" s="53"/>
      <c r="G81" s="73" t="s">
        <v>147</v>
      </c>
      <c r="H81" s="53"/>
      <c r="I81" s="44" t="s">
        <v>136</v>
      </c>
      <c r="J81" s="53"/>
      <c r="K81" s="72" t="s">
        <v>137</v>
      </c>
      <c r="L81" s="72"/>
      <c r="M81" s="73" t="s">
        <v>144</v>
      </c>
      <c r="N81" s="87" t="s">
        <v>169</v>
      </c>
      <c r="O81" s="82">
        <v>5503182878</v>
      </c>
      <c r="P81" s="60" t="str">
        <f>IF(K81="резидент ОРБИ",'[2]База резиденты ОРБИ'!C$24,"")</f>
        <v>office@sibtmk.ru</v>
      </c>
      <c r="Q81" s="60" t="str">
        <f>IF(K81="резидент ОРБИ",'[2]База резиденты ОРБИ'!D$24,"")</f>
        <v>644007, Омская область, г. Омск, ул. Чапаева, д. 111, каб. 2А</v>
      </c>
      <c r="R81" s="46" t="str">
        <f>IF(K81="резидент ОРБИ",'[2]База резиденты ОРБИ'!E$24,"")</f>
        <v>8-923-699-45-54</v>
      </c>
    </row>
    <row r="82" spans="1:18" ht="37.5">
      <c r="A82" s="37">
        <v>538</v>
      </c>
      <c r="B82" s="53"/>
      <c r="C82" s="73" t="s">
        <v>133</v>
      </c>
      <c r="D82" s="73"/>
      <c r="E82" s="90">
        <v>43930</v>
      </c>
      <c r="F82" s="53"/>
      <c r="G82" s="73" t="s">
        <v>147</v>
      </c>
      <c r="H82" s="53"/>
      <c r="I82" s="44" t="s">
        <v>136</v>
      </c>
      <c r="J82" s="53"/>
      <c r="K82" s="72" t="s">
        <v>137</v>
      </c>
      <c r="L82" s="72"/>
      <c r="M82" s="73" t="s">
        <v>144</v>
      </c>
      <c r="N82" s="87" t="s">
        <v>170</v>
      </c>
      <c r="O82" s="81">
        <v>5501192535</v>
      </c>
      <c r="P82" s="60" t="str">
        <f>IF(K82="резидент ОРБИ",'[2]База резиденты ОРБИ'!C$25,"")</f>
        <v>novizna2018@inbox.ru</v>
      </c>
      <c r="Q82" s="60" t="str">
        <f>IF(K82="резидент ОРБИ",'[2]База резиденты ОРБИ'!D$25,"")</f>
        <v>644090, Омская область, г.Омск, ул. Заозерная, д. 27, кв. 50</v>
      </c>
      <c r="R82" s="46" t="str">
        <f>IF(K82="резидент ОРБИ",'[2]База резиденты ОРБИ'!E$25,"")</f>
        <v>8-3812-90-46-35</v>
      </c>
    </row>
    <row r="83" spans="1:18" ht="37.5">
      <c r="A83" s="37">
        <v>539</v>
      </c>
      <c r="B83" s="53"/>
      <c r="C83" s="73" t="s">
        <v>133</v>
      </c>
      <c r="D83" s="73"/>
      <c r="E83" s="90">
        <v>43930</v>
      </c>
      <c r="F83" s="53"/>
      <c r="G83" s="73" t="s">
        <v>147</v>
      </c>
      <c r="H83" s="53"/>
      <c r="I83" s="44" t="s">
        <v>136</v>
      </c>
      <c r="J83" s="53"/>
      <c r="K83" s="72" t="s">
        <v>137</v>
      </c>
      <c r="L83" s="72"/>
      <c r="M83" s="73" t="s">
        <v>144</v>
      </c>
      <c r="N83" s="87" t="s">
        <v>171</v>
      </c>
      <c r="O83" s="81">
        <v>5507265518</v>
      </c>
      <c r="P83" s="60" t="str">
        <f>IF(K83="резидент ОРБИ",'[2]База резиденты ОРБИ'!C$26,"")</f>
        <v>ups@accutec.ru</v>
      </c>
      <c r="Q83" s="60" t="str">
        <f>IF(K83="резидент ОРБИ",'[2]База резиденты ОРБИ'!D$26,"")</f>
        <v>644123, Омская область,  г.Омск,  ул. Крупской, д. 19, кор. 1, кв. 165</v>
      </c>
      <c r="R83" s="46" t="str">
        <f>IF(K83="резидент ОРБИ",'[2]База резиденты ОРБИ'!E$26,"")</f>
        <v>8-3812-90-46-14</v>
      </c>
    </row>
    <row r="84" spans="1:18" ht="37.5">
      <c r="A84" s="37">
        <v>540</v>
      </c>
      <c r="B84" s="53"/>
      <c r="C84" s="73" t="s">
        <v>133</v>
      </c>
      <c r="D84" s="73"/>
      <c r="E84" s="90">
        <v>43930</v>
      </c>
      <c r="F84" s="53"/>
      <c r="G84" s="73" t="s">
        <v>147</v>
      </c>
      <c r="H84" s="53"/>
      <c r="I84" s="44" t="s">
        <v>136</v>
      </c>
      <c r="J84" s="53"/>
      <c r="K84" s="72" t="s">
        <v>137</v>
      </c>
      <c r="L84" s="72"/>
      <c r="M84" s="73" t="s">
        <v>139</v>
      </c>
      <c r="N84" s="87" t="s">
        <v>172</v>
      </c>
      <c r="O84" s="82">
        <v>551702356502</v>
      </c>
      <c r="P84" s="60" t="str">
        <f>IF(K84="резидент ОРБИ",'[2]База резиденты ОРБИ'!C$27,"")</f>
        <v>lexkertis@gmail.com</v>
      </c>
      <c r="Q84" s="60" t="str">
        <f>IF(K84="резидент ОРБИ",'[2]База резиденты ОРБИ'!D$27,"")</f>
        <v>646984, Омская область, Кормиловский район, село Некрасовка, ул Советская, д.28</v>
      </c>
      <c r="R84" s="46" t="str">
        <f>IF(K84="резидент ОРБИ",'[2]База резиденты ОРБИ'!E$27,"")</f>
        <v>8-3812-90-46-29</v>
      </c>
    </row>
    <row r="85" spans="1:18" ht="37.5">
      <c r="A85" s="37">
        <v>541</v>
      </c>
      <c r="B85" s="53"/>
      <c r="C85" s="73" t="s">
        <v>133</v>
      </c>
      <c r="D85" s="73"/>
      <c r="E85" s="90">
        <v>43930</v>
      </c>
      <c r="F85" s="53"/>
      <c r="G85" s="73" t="s">
        <v>147</v>
      </c>
      <c r="H85" s="53"/>
      <c r="I85" s="44" t="s">
        <v>136</v>
      </c>
      <c r="J85" s="53"/>
      <c r="K85" s="72" t="s">
        <v>137</v>
      </c>
      <c r="L85" s="72"/>
      <c r="M85" s="73" t="s">
        <v>139</v>
      </c>
      <c r="N85" s="87" t="s">
        <v>173</v>
      </c>
      <c r="O85" s="82">
        <v>550308874222</v>
      </c>
      <c r="P85" s="60" t="str">
        <f>IF(K85="резидент ОРБИ",'[2]База резиденты ОРБИ'!C$28,"")</f>
        <v>den-as@yandex.ru</v>
      </c>
      <c r="Q85" s="60" t="str">
        <f>IF(K85="резидент ОРБИ",'[2]База резиденты ОРБИ'!D$28,"")</f>
        <v>644033, г.Омск, ул.Красный Путь, 143, кор.3, кв. 151</v>
      </c>
      <c r="R85" s="46" t="str">
        <f>IF(K85="резидент ОРБИ",'[2]База резиденты ОРБИ'!E$28,"")</f>
        <v>8-909-537-63-31</v>
      </c>
    </row>
    <row r="86" spans="1:18" ht="37.5">
      <c r="A86" s="37">
        <v>542</v>
      </c>
      <c r="B86" s="53"/>
      <c r="C86" s="73" t="s">
        <v>133</v>
      </c>
      <c r="D86" s="73"/>
      <c r="E86" s="90">
        <v>43930</v>
      </c>
      <c r="F86" s="53"/>
      <c r="G86" s="73" t="s">
        <v>147</v>
      </c>
      <c r="H86" s="53"/>
      <c r="I86" s="44" t="s">
        <v>136</v>
      </c>
      <c r="J86" s="53"/>
      <c r="K86" s="72" t="s">
        <v>137</v>
      </c>
      <c r="L86" s="72"/>
      <c r="M86" s="73" t="s">
        <v>144</v>
      </c>
      <c r="N86" s="87" t="s">
        <v>175</v>
      </c>
      <c r="O86" s="81">
        <v>5501193257</v>
      </c>
      <c r="P86" s="60" t="str">
        <f>IF(K86="резидент ОРБИ",'[2]База резиденты ОРБИ'!C$30,"")</f>
        <v>omskles@yandex.ru</v>
      </c>
      <c r="Q86" s="60" t="str">
        <f>IF(K86="резидент ОРБИ",'[2]База резиденты ОРБИ'!D$30,"")</f>
        <v>644007,Омская область, г.Омск, ул. Чапаева, д.111, каб. 403</v>
      </c>
      <c r="R86" s="46" t="str">
        <f>IF(K86="резидент ОРБИ",'[2]База резиденты ОРБИ'!E$30,"")</f>
        <v>8-3812-90-46-53</v>
      </c>
    </row>
    <row r="87" spans="1:18" ht="37.5">
      <c r="A87" s="37">
        <v>543</v>
      </c>
      <c r="B87" s="53"/>
      <c r="C87" s="73" t="s">
        <v>133</v>
      </c>
      <c r="D87" s="73"/>
      <c r="E87" s="90">
        <v>43930</v>
      </c>
      <c r="F87" s="53"/>
      <c r="G87" s="73" t="s">
        <v>147</v>
      </c>
      <c r="H87" s="53"/>
      <c r="I87" s="44" t="s">
        <v>136</v>
      </c>
      <c r="J87" s="53"/>
      <c r="K87" s="72" t="s">
        <v>137</v>
      </c>
      <c r="L87" s="72"/>
      <c r="M87" s="73" t="s">
        <v>144</v>
      </c>
      <c r="N87" s="87" t="s">
        <v>176</v>
      </c>
      <c r="O87" s="81">
        <v>5505059434</v>
      </c>
      <c r="P87" s="60" t="str">
        <f>IF(K87="резидент ОРБИ",'[2]База резиденты ОРБИ'!C$31,"")</f>
        <v>coi_stem@mail.ru</v>
      </c>
      <c r="Q87" s="60" t="str">
        <f>IF(K87="резидент ОРБИ",'[2]База резиденты ОРБИ'!D$31,"")</f>
        <v>644025, Омская область, г. Омск, ул. В.Ф.Маргелова, д. 354, кв. 33</v>
      </c>
      <c r="R87" s="46" t="str">
        <f>IF(K87="резидент ОРБИ",'[2]База резиденты ОРБИ'!E$31,"")</f>
        <v>8-3812-90-46-21</v>
      </c>
    </row>
    <row r="88" spans="1:18" ht="37.5">
      <c r="A88" s="37">
        <v>544</v>
      </c>
      <c r="B88" s="53"/>
      <c r="C88" s="78" t="s">
        <v>133</v>
      </c>
      <c r="D88" s="73"/>
      <c r="E88" s="90">
        <v>43930</v>
      </c>
      <c r="F88" s="53"/>
      <c r="G88" s="78" t="s">
        <v>147</v>
      </c>
      <c r="H88" s="89"/>
      <c r="I88" s="44" t="s">
        <v>136</v>
      </c>
      <c r="J88" s="88"/>
      <c r="K88" s="72" t="s">
        <v>137</v>
      </c>
      <c r="L88" s="79"/>
      <c r="M88" s="78" t="s">
        <v>139</v>
      </c>
      <c r="N88" s="87" t="s">
        <v>182</v>
      </c>
      <c r="O88" s="76">
        <v>552303203418</v>
      </c>
      <c r="P88" s="61" t="s">
        <v>194</v>
      </c>
      <c r="Q88" s="60" t="s">
        <v>195</v>
      </c>
      <c r="R88" s="46" t="s">
        <v>196</v>
      </c>
    </row>
    <row r="89" spans="1:18" ht="18.75">
      <c r="A89" s="37">
        <v>545</v>
      </c>
      <c r="B89" s="53"/>
      <c r="C89" s="39" t="s">
        <v>146</v>
      </c>
      <c r="D89" s="40"/>
      <c r="E89" s="41">
        <v>43934</v>
      </c>
      <c r="F89" s="42"/>
      <c r="G89" s="39" t="s">
        <v>150</v>
      </c>
      <c r="H89" s="43" t="s">
        <v>136</v>
      </c>
      <c r="I89" s="44" t="s">
        <v>136</v>
      </c>
      <c r="J89" s="45" t="s">
        <v>137</v>
      </c>
      <c r="K89" s="47" t="s">
        <v>137</v>
      </c>
      <c r="L89" s="38"/>
      <c r="M89" s="39" t="s">
        <v>144</v>
      </c>
      <c r="N89" s="8" t="s">
        <v>190</v>
      </c>
      <c r="O89" s="7">
        <v>5506181512</v>
      </c>
      <c r="P89" s="61" t="s">
        <v>191</v>
      </c>
      <c r="Q89" s="60" t="str">
        <f>IF(K89="резидент ОРБИ",'[1]База резиденты ОРБИ'!D$4,"")</f>
        <v>644076, г.Омск, улица Юбилейная, д. 5, кв. 88</v>
      </c>
      <c r="R89" s="46" t="str">
        <f>IF(K89="резидент ОРБИ",'[1]База резиденты ОРБИ'!E$4,"")</f>
        <v>8-3812-90-46-27</v>
      </c>
    </row>
    <row r="90" spans="1:18" ht="18.75">
      <c r="A90" s="37">
        <v>546</v>
      </c>
      <c r="B90" s="53"/>
      <c r="C90" s="5" t="s">
        <v>146</v>
      </c>
      <c r="D90" s="5"/>
      <c r="E90" s="41">
        <v>43934</v>
      </c>
      <c r="F90" s="50"/>
      <c r="G90" s="39" t="s">
        <v>150</v>
      </c>
      <c r="H90" s="43" t="s">
        <v>142</v>
      </c>
      <c r="I90" s="44" t="s">
        <v>136</v>
      </c>
      <c r="J90" s="51" t="s">
        <v>143</v>
      </c>
      <c r="K90" s="47" t="s">
        <v>137</v>
      </c>
      <c r="L90" s="51" t="s">
        <v>144</v>
      </c>
      <c r="M90" s="5" t="s">
        <v>144</v>
      </c>
      <c r="N90" s="8" t="s">
        <v>145</v>
      </c>
      <c r="O90" s="11">
        <v>5503252035</v>
      </c>
      <c r="P90" s="60" t="str">
        <f>IF(K90="резидент ОРБИ",'[1]База резиденты ОРБИ'!C$5,"")</f>
        <v>Alphafree.company@gmail.com</v>
      </c>
      <c r="Q90" s="60" t="str">
        <f>IF(K90="резидент ОРБИ",'[1]База резиденты ОРБИ'!D$5,"")</f>
        <v>644007, Омская область,  г.Омск, улица  Октябрьская,  дом 127, офис 4</v>
      </c>
      <c r="R90" s="46" t="str">
        <f>IF(K90="резидент ОРБИ",'[1]База резиденты ОРБИ'!E$5,"")</f>
        <v>8-3812-90-46-58</v>
      </c>
    </row>
    <row r="91" spans="1:18" ht="18.75">
      <c r="A91" s="37">
        <v>547</v>
      </c>
      <c r="B91" s="53"/>
      <c r="C91" s="5" t="s">
        <v>146</v>
      </c>
      <c r="D91" s="5"/>
      <c r="E91" s="41">
        <v>43934</v>
      </c>
      <c r="F91" s="50"/>
      <c r="G91" s="39" t="s">
        <v>150</v>
      </c>
      <c r="H91" s="43" t="s">
        <v>148</v>
      </c>
      <c r="I91" s="44" t="s">
        <v>136</v>
      </c>
      <c r="J91" s="51" t="s">
        <v>186</v>
      </c>
      <c r="K91" s="47" t="s">
        <v>137</v>
      </c>
      <c r="L91" s="51" t="s">
        <v>139</v>
      </c>
      <c r="M91" s="5" t="s">
        <v>144</v>
      </c>
      <c r="N91" s="8" t="s">
        <v>192</v>
      </c>
      <c r="O91" s="7">
        <v>550618584393</v>
      </c>
      <c r="P91" s="61" t="s">
        <v>193</v>
      </c>
      <c r="Q91" s="60" t="str">
        <f>IF(K91="резидент ОРБИ",'[1]База резиденты ОРБИ'!D$6,"")</f>
        <v>644001, г. Омск, ул Масленникова, д.167, кв. 17</v>
      </c>
      <c r="R91" s="46" t="str">
        <f>IF(K91="резидент ОРБИ",'[1]База резиденты ОРБИ'!E$6,"")</f>
        <v>8-3812-90-46-32</v>
      </c>
    </row>
    <row r="92" spans="1:18" ht="18.75">
      <c r="A92" s="37">
        <v>548</v>
      </c>
      <c r="B92" s="53"/>
      <c r="C92" s="5" t="s">
        <v>146</v>
      </c>
      <c r="D92" s="5"/>
      <c r="E92" s="41">
        <v>43934</v>
      </c>
      <c r="F92" s="53"/>
      <c r="G92" s="39" t="s">
        <v>150</v>
      </c>
      <c r="H92" s="47"/>
      <c r="I92" s="44" t="s">
        <v>136</v>
      </c>
      <c r="J92" s="47"/>
      <c r="K92" s="47" t="s">
        <v>137</v>
      </c>
      <c r="L92" s="47"/>
      <c r="M92" s="5" t="s">
        <v>144</v>
      </c>
      <c r="N92" s="8" t="s">
        <v>151</v>
      </c>
      <c r="O92" s="11">
        <v>5528034906</v>
      </c>
      <c r="P92" s="60" t="str">
        <f>IF(K92="резидент ОРБИ",'[1]База резиденты ОРБИ'!C$7,"")</f>
        <v>info@hirtgroup.ru</v>
      </c>
      <c r="Q92" s="60" t="str">
        <f>IF(K92="резидент ОРБИ",'[1]База резиденты ОРБИ'!D$7,"")</f>
        <v>644520, Омская область, район Омский, село Троицкое,  Бульвар Школьный, дом 7, помещение 2</v>
      </c>
      <c r="R92" s="46" t="str">
        <f>IF(K92="резидент ОРБИ",'[1]База резиденты ОРБИ'!E$7,"")</f>
        <v>8-3812-90-46-25</v>
      </c>
    </row>
    <row r="93" spans="1:18" ht="18.75">
      <c r="A93" s="37">
        <v>549</v>
      </c>
      <c r="B93" s="53"/>
      <c r="C93" s="39" t="s">
        <v>146</v>
      </c>
      <c r="D93" s="5"/>
      <c r="E93" s="41">
        <v>43934</v>
      </c>
      <c r="F93" s="53"/>
      <c r="G93" s="39" t="s">
        <v>150</v>
      </c>
      <c r="H93" s="47"/>
      <c r="I93" s="44" t="s">
        <v>136</v>
      </c>
      <c r="J93" s="47"/>
      <c r="K93" s="47" t="s">
        <v>137</v>
      </c>
      <c r="L93" s="47"/>
      <c r="M93" s="5" t="s">
        <v>139</v>
      </c>
      <c r="N93" s="8" t="s">
        <v>153</v>
      </c>
      <c r="O93" s="7">
        <v>550604537040</v>
      </c>
      <c r="P93" s="60" t="str">
        <f>IF(K93="резидент ОРБИ",'[1]База резиденты ОРБИ'!C$8,"")</f>
        <v>KovalevaNV_2017@mail.ru</v>
      </c>
      <c r="Q93" s="60" t="str">
        <f>IF(K93="резидент ОРБИ",'[1]База резиденты ОРБИ'!D$8,"")</f>
        <v>644024, г. Омск,  ул. Жукова, 77, кв.12</v>
      </c>
      <c r="R93" s="46" t="str">
        <f>IF(K93="резидент ОРБИ",'[1]База резиденты ОРБИ'!E$8,"")</f>
        <v>8-3812-90-46-36</v>
      </c>
    </row>
    <row r="94" spans="1:18" ht="18.75">
      <c r="A94" s="37">
        <v>550</v>
      </c>
      <c r="B94" s="53"/>
      <c r="C94" s="5" t="s">
        <v>146</v>
      </c>
      <c r="D94" s="5"/>
      <c r="E94" s="41">
        <v>43934</v>
      </c>
      <c r="F94" s="53"/>
      <c r="G94" s="39" t="s">
        <v>150</v>
      </c>
      <c r="H94" s="47"/>
      <c r="I94" s="44" t="s">
        <v>136</v>
      </c>
      <c r="J94" s="47"/>
      <c r="K94" s="47" t="s">
        <v>137</v>
      </c>
      <c r="L94" s="47"/>
      <c r="M94" s="5" t="s">
        <v>144</v>
      </c>
      <c r="N94" s="8" t="s">
        <v>155</v>
      </c>
      <c r="O94" s="11">
        <v>5501132906</v>
      </c>
      <c r="P94" s="60" t="str">
        <f>IF(K94="резидент ОРБИ",'[1]База резиденты ОРБИ'!C$10,"")</f>
        <v>pkversta@mail.ru</v>
      </c>
      <c r="Q94" s="60" t="str">
        <f>IF(K94="резидент ОРБИ",'[1]База резиденты ОРБИ'!D$10,"")</f>
        <v>644035, Омская область, г.Омск, Проспект Губкина, дом 12 </v>
      </c>
      <c r="R94" s="46" t="str">
        <f>IF(K94="резидент ОРБИ",'[1]База резиденты ОРБИ'!E$10,"")</f>
        <v>8-3812-90-46-22</v>
      </c>
    </row>
    <row r="95" spans="1:18" ht="18.75">
      <c r="A95" s="37">
        <v>551</v>
      </c>
      <c r="B95" s="53"/>
      <c r="C95" s="5" t="s">
        <v>146</v>
      </c>
      <c r="D95" s="5"/>
      <c r="E95" s="41">
        <v>43934</v>
      </c>
      <c r="F95" s="53"/>
      <c r="G95" s="39" t="s">
        <v>150</v>
      </c>
      <c r="H95" s="47"/>
      <c r="I95" s="44" t="s">
        <v>136</v>
      </c>
      <c r="J95" s="47"/>
      <c r="K95" s="47" t="s">
        <v>137</v>
      </c>
      <c r="L95" s="47"/>
      <c r="M95" s="5" t="s">
        <v>139</v>
      </c>
      <c r="N95" s="8" t="s">
        <v>156</v>
      </c>
      <c r="O95" s="7">
        <v>550767944356</v>
      </c>
      <c r="P95" s="60" t="str">
        <f>IF(K95="резидент ОРБИ",'[1]База резиденты ОРБИ'!C$11,"")</f>
        <v>v.kaduchenko@mail.ru</v>
      </c>
      <c r="Q95" s="60" t="str">
        <f>IF(K95="резидент ОРБИ",'[1]База резиденты ОРБИ'!D$11,"")</f>
        <v>г. Омск, ул. Степанца,3 кв.198</v>
      </c>
      <c r="R95" s="46" t="str">
        <f>IF(K95="резидент ОРБИ",'[1]База резиденты ОРБИ'!E$11,"")</f>
        <v>8-3812-90-46-30</v>
      </c>
    </row>
    <row r="96" spans="1:18" ht="18.75">
      <c r="A96" s="37">
        <v>552</v>
      </c>
      <c r="B96" s="53"/>
      <c r="C96" s="5" t="s">
        <v>146</v>
      </c>
      <c r="D96" s="5"/>
      <c r="E96" s="41">
        <v>43934</v>
      </c>
      <c r="F96" s="53"/>
      <c r="G96" s="39" t="s">
        <v>150</v>
      </c>
      <c r="H96" s="47"/>
      <c r="I96" s="44" t="s">
        <v>136</v>
      </c>
      <c r="J96" s="47"/>
      <c r="K96" s="47" t="s">
        <v>137</v>
      </c>
      <c r="L96" s="47"/>
      <c r="M96" s="5" t="s">
        <v>139</v>
      </c>
      <c r="N96" s="8" t="s">
        <v>157</v>
      </c>
      <c r="O96" s="15">
        <v>550613662753</v>
      </c>
      <c r="P96" s="60" t="str">
        <f>IF(K96="резидент ОРБИ",'[1]База резиденты ОРБИ'!C$12,"")</f>
        <v>tatyana.kremniova@yandex.ru</v>
      </c>
      <c r="Q96" s="60" t="str">
        <f>IF(K96="резидент ОРБИ",'[1]База резиденты ОРБИ'!D$12,"")</f>
        <v>644041, г. Омск, ул. Харьковская, д.19, кв.154</v>
      </c>
      <c r="R96" s="46" t="str">
        <f>IF(K96="резидент ОРБИ",'[1]База резиденты ОРБИ'!E$12,"")</f>
        <v>8-3812-90-46-31</v>
      </c>
    </row>
    <row r="97" spans="1:18" ht="18.75">
      <c r="A97" s="37">
        <v>553</v>
      </c>
      <c r="B97" s="53"/>
      <c r="C97" s="39" t="s">
        <v>146</v>
      </c>
      <c r="D97" s="5"/>
      <c r="E97" s="41">
        <v>43934</v>
      </c>
      <c r="F97" s="53"/>
      <c r="G97" s="39" t="s">
        <v>150</v>
      </c>
      <c r="H97" s="53"/>
      <c r="I97" s="44" t="s">
        <v>136</v>
      </c>
      <c r="J97" s="53"/>
      <c r="K97" s="47" t="s">
        <v>137</v>
      </c>
      <c r="L97" s="47"/>
      <c r="M97" s="5" t="s">
        <v>144</v>
      </c>
      <c r="N97" s="8" t="s">
        <v>158</v>
      </c>
      <c r="O97" s="16">
        <v>5504151752</v>
      </c>
      <c r="P97" s="60" t="str">
        <f>IF(K97="резидент ОРБИ",'[1]База резиденты ОРБИ'!C$13,"")</f>
        <v>sergey_nakon@rambler.ru</v>
      </c>
      <c r="Q97" s="60" t="str">
        <f>IF(K97="резидент ОРБИ",'[1]База резиденты ОРБИ'!D$13,"")</f>
        <v>644031, Омская область, г.Омск, ул. Омская, д. 156, кв. 65</v>
      </c>
      <c r="R97" s="46" t="str">
        <f>IF(K97="резидент ОРБИ",'[1]База резиденты ОРБИ'!E$13,"")</f>
        <v>8-3812-90-46-12</v>
      </c>
    </row>
    <row r="98" spans="1:18" ht="18.75">
      <c r="A98" s="37">
        <v>554</v>
      </c>
      <c r="B98" s="53"/>
      <c r="C98" s="5" t="s">
        <v>146</v>
      </c>
      <c r="D98" s="5"/>
      <c r="E98" s="41">
        <v>43934</v>
      </c>
      <c r="F98" s="53"/>
      <c r="G98" s="39" t="s">
        <v>150</v>
      </c>
      <c r="H98" s="53"/>
      <c r="I98" s="44" t="s">
        <v>136</v>
      </c>
      <c r="J98" s="53"/>
      <c r="K98" s="47" t="s">
        <v>137</v>
      </c>
      <c r="L98" s="47"/>
      <c r="M98" s="5" t="s">
        <v>144</v>
      </c>
      <c r="N98" s="8" t="s">
        <v>159</v>
      </c>
      <c r="O98" s="16">
        <v>5501169649</v>
      </c>
      <c r="P98" s="60" t="str">
        <f>IF(K98="резидент ОРБИ",'[1]База резиденты ОРБИ'!C$14,"")</f>
        <v>pogvik@list.ru</v>
      </c>
      <c r="Q98" s="60" t="str">
        <f>IF(K98="резидент ОРБИ",'[1]База резиденты ОРБИ'!D$14,"")</f>
        <v>644008, Омская область, г.Омск,  ул. Физкультурная, д. 8,  кор. Г, кв. 55</v>
      </c>
      <c r="R98" s="46" t="str">
        <f>IF(K98="резидент ОРБИ",'[1]База резиденты ОРБИ'!E$14,"")</f>
        <v>8-3812-90-46-24</v>
      </c>
    </row>
    <row r="99" spans="1:18" ht="18.75">
      <c r="A99" s="37">
        <v>555</v>
      </c>
      <c r="B99" s="53"/>
      <c r="C99" s="5" t="s">
        <v>146</v>
      </c>
      <c r="D99" s="5"/>
      <c r="E99" s="41">
        <v>43934</v>
      </c>
      <c r="F99" s="53"/>
      <c r="G99" s="39" t="s">
        <v>150</v>
      </c>
      <c r="H99" s="53"/>
      <c r="I99" s="44" t="s">
        <v>136</v>
      </c>
      <c r="J99" s="53"/>
      <c r="K99" s="47" t="s">
        <v>137</v>
      </c>
      <c r="L99" s="47"/>
      <c r="M99" s="5" t="s">
        <v>144</v>
      </c>
      <c r="N99" s="8" t="s">
        <v>160</v>
      </c>
      <c r="O99" s="16">
        <v>5505058435</v>
      </c>
      <c r="P99" s="60" t="str">
        <f>IF(K99="резидент ОРБИ",'[1]База резиденты ОРБИ'!C$15,"")</f>
        <v>Push_here@mail.ru</v>
      </c>
      <c r="Q99" s="60" t="str">
        <f>IF(K99="резидент ОРБИ",'[1]База резиденты ОРБИ'!D$15,"")</f>
        <v>644060, Омская область, г. Омск, ул. 5-Я Чередовая, д. 6</v>
      </c>
      <c r="R99" s="46" t="str">
        <f>IF(K99="резидент ОРБИ",'[1]База резиденты ОРБИ'!E$15,"")</f>
        <v>8-3812-90-46-15</v>
      </c>
    </row>
    <row r="100" spans="1:18" ht="18.75">
      <c r="A100" s="37">
        <v>556</v>
      </c>
      <c r="B100" s="53"/>
      <c r="C100" s="5" t="s">
        <v>146</v>
      </c>
      <c r="D100" s="5"/>
      <c r="E100" s="41">
        <v>43934</v>
      </c>
      <c r="F100" s="53"/>
      <c r="G100" s="39" t="s">
        <v>150</v>
      </c>
      <c r="H100" s="53"/>
      <c r="I100" s="44" t="s">
        <v>136</v>
      </c>
      <c r="J100" s="53"/>
      <c r="K100" s="47" t="s">
        <v>137</v>
      </c>
      <c r="L100" s="47"/>
      <c r="M100" s="5" t="s">
        <v>144</v>
      </c>
      <c r="N100" s="8" t="s">
        <v>161</v>
      </c>
      <c r="O100" s="16">
        <v>5503179177</v>
      </c>
      <c r="P100" s="60" t="str">
        <f>IF(K100="резидент ОРБИ",'[1]База резиденты ОРБИ'!C$16,"")</f>
        <v>Spi57@ya.ru</v>
      </c>
      <c r="Q100" s="60" t="str">
        <f>IF(K100="резидент ОРБИ",'[1]База резиденты ОРБИ'!D$16,"")</f>
        <v>644094, Омская область, г.Омск, ул. 3-Я Еленовая, д.  6</v>
      </c>
      <c r="R100" s="46" t="str">
        <f>IF(K100="резидент ОРБИ",'[1]База резиденты ОРБИ'!E$16,"")</f>
        <v>8-913-142-87-87</v>
      </c>
    </row>
    <row r="101" spans="1:18" ht="18.75">
      <c r="A101" s="37">
        <v>557</v>
      </c>
      <c r="B101" s="53"/>
      <c r="C101" s="39" t="s">
        <v>146</v>
      </c>
      <c r="D101" s="5"/>
      <c r="E101" s="41">
        <v>43934</v>
      </c>
      <c r="F101" s="53"/>
      <c r="G101" s="39" t="s">
        <v>150</v>
      </c>
      <c r="H101" s="53"/>
      <c r="I101" s="44" t="s">
        <v>136</v>
      </c>
      <c r="J101" s="53"/>
      <c r="K101" s="47" t="s">
        <v>137</v>
      </c>
      <c r="L101" s="47"/>
      <c r="M101" s="5" t="s">
        <v>144</v>
      </c>
      <c r="N101" s="8" t="s">
        <v>162</v>
      </c>
      <c r="O101" s="17">
        <v>5503176610</v>
      </c>
      <c r="P101" s="60" t="str">
        <f>IF(K101="резидент ОРБИ",'[1]База резиденты ОРБИ'!C$17,"")</f>
        <v>mail@agef.ru</v>
      </c>
      <c r="Q101" s="60" t="str">
        <f>IF(K101="резидент ОРБИ",'[1]База резиденты ОРБИ'!D$17,"")</f>
        <v>644007, Омская область, г.Омск, ул. Октябрьская, д. 159, кв. 105</v>
      </c>
      <c r="R101" s="46" t="str">
        <f>IF(K101="резидент ОРБИ",'[1]База резиденты ОРБИ'!E$17,"")</f>
        <v>8-3812-90-46-42</v>
      </c>
    </row>
    <row r="102" spans="1:18" ht="18.75">
      <c r="A102" s="37">
        <v>558</v>
      </c>
      <c r="B102" s="53"/>
      <c r="C102" s="5" t="s">
        <v>146</v>
      </c>
      <c r="D102" s="5"/>
      <c r="E102" s="41">
        <v>43934</v>
      </c>
      <c r="F102" s="53"/>
      <c r="G102" s="39" t="s">
        <v>150</v>
      </c>
      <c r="H102" s="53"/>
      <c r="I102" s="44" t="s">
        <v>136</v>
      </c>
      <c r="J102" s="53"/>
      <c r="K102" s="47" t="s">
        <v>137</v>
      </c>
      <c r="L102" s="47"/>
      <c r="M102" s="5" t="s">
        <v>139</v>
      </c>
      <c r="N102" s="8" t="s">
        <v>163</v>
      </c>
      <c r="O102" s="18">
        <v>550301006139</v>
      </c>
      <c r="P102" s="60" t="str">
        <f>IF(K102="резидент ОРБИ",'[1]База резиденты ОРБИ'!C$18,"")</f>
        <v>kukinav1961kukinav@gmail.com</v>
      </c>
      <c r="Q102" s="60" t="str">
        <f>IF(K102="резидент ОРБИ",'[1]База резиденты ОРБИ'!D$18,"")</f>
        <v xml:space="preserve">644008, г.Омск, ул. Физкультурная, д.5, кв. 61 </v>
      </c>
      <c r="R102" s="46" t="str">
        <f>IF(K102="резидент ОРБИ",'[1]База резиденты ОРБИ'!E$18,"")</f>
        <v>8-3812-90-46-37</v>
      </c>
    </row>
    <row r="103" spans="1:18" ht="18.75">
      <c r="A103" s="37">
        <v>559</v>
      </c>
      <c r="B103" s="53"/>
      <c r="C103" s="5" t="s">
        <v>146</v>
      </c>
      <c r="D103" s="5"/>
      <c r="E103" s="41">
        <v>43934</v>
      </c>
      <c r="F103" s="53"/>
      <c r="G103" s="39" t="s">
        <v>150</v>
      </c>
      <c r="H103" s="53"/>
      <c r="I103" s="44" t="s">
        <v>136</v>
      </c>
      <c r="J103" s="53"/>
      <c r="K103" s="47" t="s">
        <v>137</v>
      </c>
      <c r="L103" s="47"/>
      <c r="M103" s="5" t="s">
        <v>139</v>
      </c>
      <c r="N103" s="8" t="s">
        <v>164</v>
      </c>
      <c r="O103" s="18">
        <v>551404059141</v>
      </c>
      <c r="P103" s="60" t="str">
        <f>IF(K103="резидент ОРБИ",'[1]База резиденты ОРБИ'!C$19,"")</f>
        <v>kutuzova.m@list.ru</v>
      </c>
      <c r="Q103" s="60" t="str">
        <f>IF(K103="резидент ОРБИ",'[1]База резиденты ОРБИ'!D$19,"")</f>
        <v xml:space="preserve">644043, г. Омск, ул. Волочаевская, д.17ж, кв. 167             </v>
      </c>
      <c r="R103" s="46" t="str">
        <f>IF(K103="резидент ОРБИ",'[1]База резиденты ОРБИ'!E$19,"")</f>
        <v>8-908-793-91-23</v>
      </c>
    </row>
    <row r="104" spans="1:18" ht="18.75">
      <c r="A104" s="37">
        <v>560</v>
      </c>
      <c r="B104" s="53"/>
      <c r="C104" s="5" t="s">
        <v>146</v>
      </c>
      <c r="D104" s="5"/>
      <c r="E104" s="41">
        <v>43934</v>
      </c>
      <c r="F104" s="53"/>
      <c r="G104" s="39" t="s">
        <v>150</v>
      </c>
      <c r="H104" s="53"/>
      <c r="I104" s="44" t="s">
        <v>136</v>
      </c>
      <c r="J104" s="53"/>
      <c r="K104" s="47" t="s">
        <v>137</v>
      </c>
      <c r="L104" s="47"/>
      <c r="M104" s="5" t="s">
        <v>139</v>
      </c>
      <c r="N104" s="8" t="s">
        <v>166</v>
      </c>
      <c r="O104" s="18">
        <v>550616517480</v>
      </c>
      <c r="P104" s="60" t="str">
        <f>IF(K104="резидент ОРБИ",'[1]База резиденты ОРБИ'!C$21,"")</f>
        <v>salofoot@gmail.com</v>
      </c>
      <c r="Q104" s="60" t="str">
        <f>IF(K104="резидент ОРБИ",'[1]База резиденты ОРБИ'!D$21,"")</f>
        <v>644076, г.Омск, ул.75 Гвардейской бригады, д. 18Б, кв.37</v>
      </c>
      <c r="R104" s="46" t="str">
        <f>IF(K104="резидент ОРБИ",'[1]База резиденты ОРБИ'!E$21,"")</f>
        <v>8-3812-90-46-38</v>
      </c>
    </row>
    <row r="105" spans="1:18" ht="18.75">
      <c r="A105" s="37">
        <v>561</v>
      </c>
      <c r="B105" s="53"/>
      <c r="C105" s="39" t="s">
        <v>146</v>
      </c>
      <c r="D105" s="5"/>
      <c r="E105" s="41">
        <v>43934</v>
      </c>
      <c r="F105" s="53"/>
      <c r="G105" s="39" t="s">
        <v>150</v>
      </c>
      <c r="H105" s="53"/>
      <c r="I105" s="44" t="s">
        <v>136</v>
      </c>
      <c r="J105" s="53"/>
      <c r="K105" s="47" t="s">
        <v>137</v>
      </c>
      <c r="L105" s="47"/>
      <c r="M105" s="5" t="s">
        <v>144</v>
      </c>
      <c r="N105" s="8" t="s">
        <v>167</v>
      </c>
      <c r="O105" s="16">
        <v>5503182645</v>
      </c>
      <c r="P105" s="60" t="str">
        <f>IF(K105="резидент ОРБИ",'[1]База резиденты ОРБИ'!C$22,"")</f>
        <v>chubatovanv@yandex.ru</v>
      </c>
      <c r="Q105" s="60" t="str">
        <f>IF(K105="резидент ОРБИ",'[1]База резиденты ОРБИ'!D$22,"")</f>
        <v>644013, Омская область, г. Омск, ул. Краснознаменная,д. 25, кор.1, кв. 74</v>
      </c>
      <c r="R105" s="46" t="str">
        <f>IF(K105="резидент ОРБИ",'[1]База резиденты ОРБИ'!E$22,"")</f>
        <v>8-3812-90-46-16</v>
      </c>
    </row>
    <row r="106" spans="1:18" ht="18.75">
      <c r="A106" s="37">
        <v>562</v>
      </c>
      <c r="B106" s="53"/>
      <c r="C106" s="5" t="s">
        <v>146</v>
      </c>
      <c r="D106" s="5"/>
      <c r="E106" s="41">
        <v>43934</v>
      </c>
      <c r="F106" s="53"/>
      <c r="G106" s="39" t="s">
        <v>150</v>
      </c>
      <c r="H106" s="53"/>
      <c r="I106" s="44" t="s">
        <v>136</v>
      </c>
      <c r="J106" s="53"/>
      <c r="K106" s="47" t="s">
        <v>137</v>
      </c>
      <c r="L106" s="47"/>
      <c r="M106" s="5" t="s">
        <v>144</v>
      </c>
      <c r="N106" s="8" t="s">
        <v>168</v>
      </c>
      <c r="O106" s="18">
        <v>5503183536</v>
      </c>
      <c r="P106" s="60" t="str">
        <f>IF(K106="резидент ОРБИ",'[1]База резиденты ОРБИ'!C$23,"")</f>
        <v>pugovka55@list.ru</v>
      </c>
      <c r="Q106" s="60" t="str">
        <f>IF(K106="резидент ОРБИ",'[1]База резиденты ОРБИ'!D$23,"")</f>
        <v>644043, Омская область, г.Омск, ул. Волочаевская, д. 17Ж, кв. 167</v>
      </c>
      <c r="R106" s="46" t="str">
        <f>IF(K106="резидент ОРБИ",'[1]База резиденты ОРБИ'!E$23,"")</f>
        <v>8-3812-90-46-34</v>
      </c>
    </row>
    <row r="107" spans="1:18" ht="18.75">
      <c r="A107" s="37">
        <v>563</v>
      </c>
      <c r="B107" s="53"/>
      <c r="C107" s="5" t="s">
        <v>146</v>
      </c>
      <c r="D107" s="5"/>
      <c r="E107" s="41">
        <v>43934</v>
      </c>
      <c r="F107" s="53"/>
      <c r="G107" s="39" t="s">
        <v>150</v>
      </c>
      <c r="H107" s="53"/>
      <c r="I107" s="44" t="s">
        <v>136</v>
      </c>
      <c r="J107" s="53"/>
      <c r="K107" s="47" t="s">
        <v>137</v>
      </c>
      <c r="L107" s="47"/>
      <c r="M107" s="5" t="s">
        <v>144</v>
      </c>
      <c r="N107" s="8" t="s">
        <v>169</v>
      </c>
      <c r="O107" s="18">
        <v>5503182878</v>
      </c>
      <c r="P107" s="60" t="str">
        <f>IF(K107="резидент ОРБИ",'[1]База резиденты ОРБИ'!C$24,"")</f>
        <v>office@sibtmk.ru</v>
      </c>
      <c r="Q107" s="60" t="str">
        <f>IF(K107="резидент ОРБИ",'[1]База резиденты ОРБИ'!D$24,"")</f>
        <v>644007, Омская область, г. Омск, ул. Чапаева, д. 111, каб. 2А</v>
      </c>
      <c r="R107" s="46" t="str">
        <f>IF(K107="резидент ОРБИ",'[1]База резиденты ОРБИ'!E$24,"")</f>
        <v>8-923-699-45-54</v>
      </c>
    </row>
    <row r="108" spans="1:18" ht="18.75">
      <c r="A108" s="37">
        <v>564</v>
      </c>
      <c r="B108" s="53"/>
      <c r="C108" s="5" t="s">
        <v>146</v>
      </c>
      <c r="D108" s="5"/>
      <c r="E108" s="41">
        <v>43934</v>
      </c>
      <c r="F108" s="53"/>
      <c r="G108" s="39" t="s">
        <v>150</v>
      </c>
      <c r="H108" s="53"/>
      <c r="I108" s="44" t="s">
        <v>136</v>
      </c>
      <c r="J108" s="53"/>
      <c r="K108" s="47" t="s">
        <v>137</v>
      </c>
      <c r="L108" s="47"/>
      <c r="M108" s="5" t="s">
        <v>144</v>
      </c>
      <c r="N108" s="8" t="s">
        <v>170</v>
      </c>
      <c r="O108" s="16">
        <v>5501192535</v>
      </c>
      <c r="P108" s="60" t="str">
        <f>IF(K108="резидент ОРБИ",'[1]База резиденты ОРБИ'!C$25,"")</f>
        <v>novizna2018@inbox.ru</v>
      </c>
      <c r="Q108" s="60" t="str">
        <f>IF(K108="резидент ОРБИ",'[1]База резиденты ОРБИ'!D$25,"")</f>
        <v>644090, Омская область, г.Омск, ул. Заозерная, д. 27, кв. 50</v>
      </c>
      <c r="R108" s="46" t="str">
        <f>IF(K108="резидент ОРБИ",'[1]База резиденты ОРБИ'!E$25,"")</f>
        <v>8-3812-90-46-35</v>
      </c>
    </row>
    <row r="109" spans="1:18" ht="18.75">
      <c r="A109" s="37">
        <v>565</v>
      </c>
      <c r="B109" s="53"/>
      <c r="C109" s="39" t="s">
        <v>146</v>
      </c>
      <c r="D109" s="5"/>
      <c r="E109" s="41">
        <v>43934</v>
      </c>
      <c r="F109" s="53"/>
      <c r="G109" s="39" t="s">
        <v>150</v>
      </c>
      <c r="H109" s="53"/>
      <c r="I109" s="44" t="s">
        <v>136</v>
      </c>
      <c r="J109" s="53"/>
      <c r="K109" s="47" t="s">
        <v>137</v>
      </c>
      <c r="L109" s="47"/>
      <c r="M109" s="5" t="s">
        <v>144</v>
      </c>
      <c r="N109" s="8" t="s">
        <v>171</v>
      </c>
      <c r="O109" s="16">
        <v>5507265518</v>
      </c>
      <c r="P109" s="60" t="str">
        <f>IF(K109="резидент ОРБИ",'[1]База резиденты ОРБИ'!C$26,"")</f>
        <v>ups@accutec.ru</v>
      </c>
      <c r="Q109" s="60" t="str">
        <f>IF(K109="резидент ОРБИ",'[1]База резиденты ОРБИ'!D$26,"")</f>
        <v>644123, Омская область,  г.Омск,  ул. Крупской, д. 19, кор. 1, кв. 165</v>
      </c>
      <c r="R109" s="46" t="str">
        <f>IF(K109="резидент ОРБИ",'[1]База резиденты ОРБИ'!E$26,"")</f>
        <v>8-3812-90-46-14</v>
      </c>
    </row>
    <row r="110" spans="1:18" ht="18.75">
      <c r="A110" s="37">
        <v>566</v>
      </c>
      <c r="B110" s="53"/>
      <c r="C110" s="5" t="s">
        <v>146</v>
      </c>
      <c r="D110" s="5"/>
      <c r="E110" s="41">
        <v>43934</v>
      </c>
      <c r="F110" s="53"/>
      <c r="G110" s="39" t="s">
        <v>150</v>
      </c>
      <c r="H110" s="53"/>
      <c r="I110" s="44" t="s">
        <v>136</v>
      </c>
      <c r="J110" s="53"/>
      <c r="K110" s="47" t="s">
        <v>137</v>
      </c>
      <c r="L110" s="47"/>
      <c r="M110" s="5" t="s">
        <v>139</v>
      </c>
      <c r="N110" s="8" t="s">
        <v>172</v>
      </c>
      <c r="O110" s="18">
        <v>551702356502</v>
      </c>
      <c r="P110" s="60" t="str">
        <f>IF(K110="резидент ОРБИ",'[1]База резиденты ОРБИ'!C$27,"")</f>
        <v>lexkertis@gmail.com</v>
      </c>
      <c r="Q110" s="60" t="str">
        <f>IF(K110="резидент ОРБИ",'[1]База резиденты ОРБИ'!D$27,"")</f>
        <v>646984, Омская область, Кормиловский район, село Некрасовка, ул Советская, д.28</v>
      </c>
      <c r="R110" s="46" t="str">
        <f>IF(K110="резидент ОРБИ",'[1]База резиденты ОРБИ'!E$27,"")</f>
        <v>8-3812-90-46-29</v>
      </c>
    </row>
    <row r="111" spans="1:18" ht="18.75">
      <c r="A111" s="37">
        <v>567</v>
      </c>
      <c r="B111" s="53"/>
      <c r="C111" s="5" t="s">
        <v>146</v>
      </c>
      <c r="D111" s="5"/>
      <c r="E111" s="41">
        <v>43934</v>
      </c>
      <c r="F111" s="53"/>
      <c r="G111" s="39" t="s">
        <v>150</v>
      </c>
      <c r="H111" s="53"/>
      <c r="I111" s="44" t="s">
        <v>136</v>
      </c>
      <c r="J111" s="53"/>
      <c r="K111" s="47" t="s">
        <v>137</v>
      </c>
      <c r="L111" s="47"/>
      <c r="M111" s="5" t="s">
        <v>139</v>
      </c>
      <c r="N111" s="8" t="s">
        <v>173</v>
      </c>
      <c r="O111" s="18">
        <v>550308874222</v>
      </c>
      <c r="P111" s="60" t="str">
        <f>IF(K111="резидент ОРБИ",'[1]База резиденты ОРБИ'!C$28,"")</f>
        <v>den-as@yandex.ru</v>
      </c>
      <c r="Q111" s="60" t="str">
        <f>IF(K111="резидент ОРБИ",'[1]База резиденты ОРБИ'!D$28,"")</f>
        <v>644033, г.Омск, ул.Красный Путь, 143, кор.3, кв. 151</v>
      </c>
      <c r="R111" s="46" t="str">
        <f>IF(K111="резидент ОРБИ",'[1]База резиденты ОРБИ'!E$28,"")</f>
        <v>8-909-537-63-31</v>
      </c>
    </row>
    <row r="112" spans="1:18" ht="18.75">
      <c r="A112" s="37">
        <v>568</v>
      </c>
      <c r="B112" s="53"/>
      <c r="C112" s="5" t="s">
        <v>146</v>
      </c>
      <c r="D112" s="5"/>
      <c r="E112" s="41">
        <v>43934</v>
      </c>
      <c r="F112" s="53"/>
      <c r="G112" s="39" t="s">
        <v>150</v>
      </c>
      <c r="H112" s="53"/>
      <c r="I112" s="44" t="s">
        <v>136</v>
      </c>
      <c r="J112" s="53"/>
      <c r="K112" s="47" t="s">
        <v>137</v>
      </c>
      <c r="L112" s="47"/>
      <c r="M112" s="5" t="s">
        <v>144</v>
      </c>
      <c r="N112" s="8" t="s">
        <v>174</v>
      </c>
      <c r="O112" s="16">
        <v>5506174716</v>
      </c>
      <c r="P112" s="60" t="str">
        <f>IF(K112="резидент ОРБИ",'[1]База резиденты ОРБИ'!C$29,"")</f>
        <v>privet@fermastudio.ru</v>
      </c>
      <c r="Q112" s="60" t="str">
        <f>IF(K112="резидент ОРБИ",'[1]База резиденты ОРБИ'!D$29,"")</f>
        <v>644076, Омская область, г.Омск, ул. Юбилейная, д. 5, кв. 88</v>
      </c>
      <c r="R112" s="46" t="str">
        <f>IF(K112="резидент ОРБИ",'[1]База резиденты ОРБИ'!E$29,"")</f>
        <v>8-965-975-58-24</v>
      </c>
    </row>
    <row r="113" spans="1:18" ht="18.75">
      <c r="A113" s="37">
        <v>569</v>
      </c>
      <c r="B113" s="53"/>
      <c r="C113" s="39" t="s">
        <v>146</v>
      </c>
      <c r="D113" s="5"/>
      <c r="E113" s="41">
        <v>43934</v>
      </c>
      <c r="F113" s="53"/>
      <c r="G113" s="39" t="s">
        <v>150</v>
      </c>
      <c r="H113" s="53"/>
      <c r="I113" s="44" t="s">
        <v>136</v>
      </c>
      <c r="J113" s="53"/>
      <c r="K113" s="47" t="s">
        <v>137</v>
      </c>
      <c r="L113" s="47"/>
      <c r="M113" s="5" t="s">
        <v>144</v>
      </c>
      <c r="N113" s="8" t="s">
        <v>175</v>
      </c>
      <c r="O113" s="16">
        <v>5501193257</v>
      </c>
      <c r="P113" s="60" t="str">
        <f>IF(K113="резидент ОРБИ",'[1]База резиденты ОРБИ'!C$30,"")</f>
        <v>omskles@yandex.ru</v>
      </c>
      <c r="Q113" s="60" t="str">
        <f>IF(K113="резидент ОРБИ",'[1]База резиденты ОРБИ'!D$30,"")</f>
        <v>644007,Омская область, г.Омск, ул. Чапаева, д.111, каб. 403</v>
      </c>
      <c r="R113" s="46" t="str">
        <f>IF(K113="резидент ОРБИ",'[1]База резиденты ОРБИ'!E$30,"")</f>
        <v>8-3812-90-46-53</v>
      </c>
    </row>
    <row r="114" spans="1:18" ht="18.75">
      <c r="A114" s="37">
        <v>570</v>
      </c>
      <c r="B114" s="53"/>
      <c r="C114" s="5" t="s">
        <v>146</v>
      </c>
      <c r="D114" s="5"/>
      <c r="E114" s="41">
        <v>43934</v>
      </c>
      <c r="F114" s="53"/>
      <c r="G114" s="39" t="s">
        <v>150</v>
      </c>
      <c r="H114" s="53"/>
      <c r="I114" s="44" t="s">
        <v>136</v>
      </c>
      <c r="J114" s="53"/>
      <c r="K114" s="47" t="s">
        <v>137</v>
      </c>
      <c r="L114" s="47"/>
      <c r="M114" s="5" t="s">
        <v>144</v>
      </c>
      <c r="N114" s="8" t="s">
        <v>176</v>
      </c>
      <c r="O114" s="16">
        <v>5505059434</v>
      </c>
      <c r="P114" s="60" t="str">
        <f>IF(K114="резидент ОРБИ",'[1]База резиденты ОРБИ'!C$31,"")</f>
        <v>coi_stem@mail.ru</v>
      </c>
      <c r="Q114" s="60" t="str">
        <f>IF(K114="резидент ОРБИ",'[1]База резиденты ОРБИ'!D$31,"")</f>
        <v>644025, Омская область, г. Омск, ул. В.Ф.Маргелова, д. 354, кв. 33</v>
      </c>
      <c r="R114" s="46" t="str">
        <f>IF(K114="резидент ОРБИ",'[1]База резиденты ОРБИ'!E$31,"")</f>
        <v>8-3812-90-46-21</v>
      </c>
    </row>
    <row r="115" spans="1:18" ht="18.75">
      <c r="A115" s="37">
        <v>571</v>
      </c>
      <c r="B115" s="53"/>
      <c r="C115" s="5" t="s">
        <v>146</v>
      </c>
      <c r="D115" s="5"/>
      <c r="E115" s="41">
        <v>43934</v>
      </c>
      <c r="F115" s="53"/>
      <c r="G115" s="39" t="s">
        <v>150</v>
      </c>
      <c r="H115" s="53"/>
      <c r="I115" s="44" t="s">
        <v>136</v>
      </c>
      <c r="J115" s="53"/>
      <c r="K115" s="47" t="s">
        <v>137</v>
      </c>
      <c r="L115" s="38"/>
      <c r="M115" s="39" t="s">
        <v>139</v>
      </c>
      <c r="N115" s="8" t="s">
        <v>182</v>
      </c>
      <c r="O115" s="7">
        <v>552303203418</v>
      </c>
      <c r="P115" s="61" t="s">
        <v>194</v>
      </c>
      <c r="Q115" s="60" t="s">
        <v>195</v>
      </c>
      <c r="R115" s="46" t="s">
        <v>196</v>
      </c>
    </row>
    <row r="116" spans="1:18" ht="37.5">
      <c r="A116" s="37">
        <v>572</v>
      </c>
      <c r="B116" s="79" t="s">
        <v>133</v>
      </c>
      <c r="C116" s="78" t="s">
        <v>133</v>
      </c>
      <c r="D116" s="94">
        <f ca="1">TODAY()</f>
        <v>44007</v>
      </c>
      <c r="E116" s="90">
        <v>43936</v>
      </c>
      <c r="F116" s="93"/>
      <c r="G116" s="78" t="s">
        <v>147</v>
      </c>
      <c r="H116" s="89"/>
      <c r="I116" s="44" t="s">
        <v>136</v>
      </c>
      <c r="J116" s="88"/>
      <c r="K116" s="72" t="s">
        <v>137</v>
      </c>
      <c r="L116" s="79"/>
      <c r="M116" s="78" t="s">
        <v>144</v>
      </c>
      <c r="N116" s="87" t="s">
        <v>190</v>
      </c>
      <c r="O116" s="76">
        <v>5506181512</v>
      </c>
      <c r="P116" s="61" t="s">
        <v>191</v>
      </c>
      <c r="Q116" s="60" t="str">
        <f>IF(K116="резидент ОРБИ",'[2]База резиденты ОРБИ'!D$4,"")</f>
        <v>644076, г.Омск, улица Юбилейная, д. 5, кв. 88</v>
      </c>
      <c r="R116" s="46" t="str">
        <f>IF(K116="резидент ОРБИ",'[2]База резиденты ОРБИ'!E$4,"")</f>
        <v>8-3812-90-46-27</v>
      </c>
    </row>
    <row r="117" spans="1:18" ht="37.5">
      <c r="A117" s="37">
        <v>573</v>
      </c>
      <c r="B117" s="91" t="s">
        <v>141</v>
      </c>
      <c r="C117" s="73" t="s">
        <v>133</v>
      </c>
      <c r="D117" s="73"/>
      <c r="E117" s="90">
        <v>43936</v>
      </c>
      <c r="F117" s="92"/>
      <c r="G117" s="73" t="s">
        <v>147</v>
      </c>
      <c r="H117" s="89"/>
      <c r="I117" s="44" t="s">
        <v>136</v>
      </c>
      <c r="J117" s="86"/>
      <c r="K117" s="72" t="s">
        <v>137</v>
      </c>
      <c r="L117" s="86" t="s">
        <v>144</v>
      </c>
      <c r="M117" s="73" t="s">
        <v>144</v>
      </c>
      <c r="N117" s="87" t="s">
        <v>145</v>
      </c>
      <c r="O117" s="85">
        <v>5503252035</v>
      </c>
      <c r="P117" s="60" t="str">
        <f>IF(K117="резидент ОРБИ",'[2]База резиденты ОРБИ'!C$5,"")</f>
        <v>Alphafree.company@gmail.com</v>
      </c>
      <c r="Q117" s="60" t="str">
        <f>IF(K117="резидент ОРБИ",'[2]База резиденты ОРБИ'!D$5,"")</f>
        <v>644007, Омская область,  г.Омск, улица  Октябрьская,  дом 127, офис 4</v>
      </c>
      <c r="R117" s="46" t="str">
        <f>IF(K117="резидент ОРБИ",'[2]База резиденты ОРБИ'!E$5,"")</f>
        <v>8-3812-90-46-58</v>
      </c>
    </row>
    <row r="118" spans="1:18" ht="37.5">
      <c r="A118" s="37">
        <v>574</v>
      </c>
      <c r="B118" s="91" t="s">
        <v>146</v>
      </c>
      <c r="C118" s="73" t="s">
        <v>133</v>
      </c>
      <c r="D118" s="73"/>
      <c r="E118" s="90">
        <v>43936</v>
      </c>
      <c r="F118" s="92"/>
      <c r="G118" s="73" t="s">
        <v>147</v>
      </c>
      <c r="H118" s="89"/>
      <c r="I118" s="44" t="s">
        <v>136</v>
      </c>
      <c r="J118" s="72"/>
      <c r="K118" s="72" t="s">
        <v>137</v>
      </c>
      <c r="L118" s="86" t="s">
        <v>139</v>
      </c>
      <c r="M118" s="73" t="s">
        <v>144</v>
      </c>
      <c r="N118" s="87" t="s">
        <v>192</v>
      </c>
      <c r="O118" s="76">
        <v>550618584393</v>
      </c>
      <c r="P118" s="61" t="s">
        <v>193</v>
      </c>
      <c r="Q118" s="60" t="str">
        <f>IF(K118="резидент ОРБИ",'[2]База резиденты ОРБИ'!D$6,"")</f>
        <v>644001, г. Омск, ул Масленникова, д.167, кв. 17</v>
      </c>
      <c r="R118" s="46" t="str">
        <f>IF(K118="резидент ОРБИ",'[2]База резиденты ОРБИ'!E$6,"")</f>
        <v>8-3812-90-46-32</v>
      </c>
    </row>
    <row r="119" spans="1:18" ht="37.5">
      <c r="A119" s="37">
        <v>575</v>
      </c>
      <c r="B119" s="91" t="s">
        <v>178</v>
      </c>
      <c r="C119" s="73" t="s">
        <v>133</v>
      </c>
      <c r="D119" s="73"/>
      <c r="E119" s="90">
        <v>43936</v>
      </c>
      <c r="F119" s="53"/>
      <c r="G119" s="73" t="s">
        <v>147</v>
      </c>
      <c r="H119" s="53"/>
      <c r="I119" s="44" t="s">
        <v>136</v>
      </c>
      <c r="J119" s="53"/>
      <c r="K119" s="72" t="s">
        <v>137</v>
      </c>
      <c r="L119" s="72"/>
      <c r="M119" s="73" t="s">
        <v>144</v>
      </c>
      <c r="N119" s="87" t="s">
        <v>151</v>
      </c>
      <c r="O119" s="85">
        <v>5528034906</v>
      </c>
      <c r="P119" s="60" t="str">
        <f>IF(K119="резидент ОРБИ",'[2]База резиденты ОРБИ'!C$7,"")</f>
        <v>info@hirtgroup.ru</v>
      </c>
      <c r="Q119" s="60" t="str">
        <f>IF(K119="резидент ОРБИ",'[2]База резиденты ОРБИ'!D$7,"")</f>
        <v>644520, Омская область, район Омский, село Троицкое,  Бульвар Школьный, дом 7, помещение 2</v>
      </c>
      <c r="R119" s="46" t="str">
        <f>IF(K119="резидент ОРБИ",'[2]База резиденты ОРБИ'!E$7,"")</f>
        <v>8-3812-90-46-25</v>
      </c>
    </row>
    <row r="120" spans="1:18" ht="37.5">
      <c r="A120" s="37">
        <v>576</v>
      </c>
      <c r="B120" s="91" t="s">
        <v>179</v>
      </c>
      <c r="C120" s="73" t="s">
        <v>133</v>
      </c>
      <c r="D120" s="73"/>
      <c r="E120" s="90">
        <v>43936</v>
      </c>
      <c r="F120" s="53"/>
      <c r="G120" s="73" t="s">
        <v>147</v>
      </c>
      <c r="H120" s="53"/>
      <c r="I120" s="44" t="s">
        <v>136</v>
      </c>
      <c r="J120" s="53"/>
      <c r="K120" s="72" t="s">
        <v>137</v>
      </c>
      <c r="L120" s="72"/>
      <c r="M120" s="73" t="s">
        <v>139</v>
      </c>
      <c r="N120" s="87" t="s">
        <v>153</v>
      </c>
      <c r="O120" s="76">
        <v>550604537040</v>
      </c>
      <c r="P120" s="60" t="str">
        <f>IF(K120="резидент ОРБИ",'[2]База резиденты ОРБИ'!C$8,"")</f>
        <v>KovalevaNV_2017@mail.ru</v>
      </c>
      <c r="Q120" s="60" t="str">
        <f>IF(K120="резидент ОРБИ",'[2]База резиденты ОРБИ'!D$8,"")</f>
        <v>644024, г. Омск,  ул. Жукова, 77, кв.12</v>
      </c>
      <c r="R120" s="46" t="str">
        <f>IF(K120="резидент ОРБИ",'[2]База резиденты ОРБИ'!E$8,"")</f>
        <v>8-3812-90-46-36</v>
      </c>
    </row>
    <row r="121" spans="1:18" ht="37.5">
      <c r="A121" s="37">
        <v>577</v>
      </c>
      <c r="B121" s="72"/>
      <c r="C121" s="73" t="s">
        <v>133</v>
      </c>
      <c r="D121" s="73"/>
      <c r="E121" s="90">
        <v>43936</v>
      </c>
      <c r="F121" s="53"/>
      <c r="G121" s="73" t="s">
        <v>147</v>
      </c>
      <c r="H121" s="53"/>
      <c r="I121" s="44" t="s">
        <v>136</v>
      </c>
      <c r="J121" s="53"/>
      <c r="K121" s="72" t="s">
        <v>137</v>
      </c>
      <c r="L121" s="72"/>
      <c r="M121" s="73" t="s">
        <v>144</v>
      </c>
      <c r="N121" s="87" t="s">
        <v>155</v>
      </c>
      <c r="O121" s="85">
        <v>5501132906</v>
      </c>
      <c r="P121" s="60" t="str">
        <f>IF(K121="резидент ОРБИ",'[2]База резиденты ОРБИ'!C$10,"")</f>
        <v>pkversta@mail.ru</v>
      </c>
      <c r="Q121" s="60" t="str">
        <f>IF(K121="резидент ОРБИ",'[2]База резиденты ОРБИ'!D$10,"")</f>
        <v>644035, Омская область, г.Омск, Проспект Губкина, дом 12 </v>
      </c>
      <c r="R121" s="46" t="str">
        <f>IF(K121="резидент ОРБИ",'[2]База резиденты ОРБИ'!E$10,"")</f>
        <v>8-3812-90-46-22</v>
      </c>
    </row>
    <row r="122" spans="1:18" ht="37.5">
      <c r="A122" s="37">
        <v>578</v>
      </c>
      <c r="B122" s="72"/>
      <c r="C122" s="73" t="s">
        <v>133</v>
      </c>
      <c r="D122" s="73"/>
      <c r="E122" s="90">
        <v>43936</v>
      </c>
      <c r="F122" s="53"/>
      <c r="G122" s="73" t="s">
        <v>147</v>
      </c>
      <c r="H122" s="53"/>
      <c r="I122" s="44" t="s">
        <v>136</v>
      </c>
      <c r="J122" s="53"/>
      <c r="K122" s="72" t="s">
        <v>137</v>
      </c>
      <c r="L122" s="72"/>
      <c r="M122" s="73" t="s">
        <v>139</v>
      </c>
      <c r="N122" s="87" t="s">
        <v>156</v>
      </c>
      <c r="O122" s="76">
        <v>550767944356</v>
      </c>
      <c r="P122" s="60" t="str">
        <f>IF(K122="резидент ОРБИ",'[2]База резиденты ОРБИ'!C$11,"")</f>
        <v>v.kaduchenko@mail.ru</v>
      </c>
      <c r="Q122" s="60" t="str">
        <f>IF(K122="резидент ОРБИ",'[2]База резиденты ОРБИ'!D$11,"")</f>
        <v>г. Омск, ул. Степанца,3 кв.198</v>
      </c>
      <c r="R122" s="46" t="str">
        <f>IF(K122="резидент ОРБИ",'[2]База резиденты ОРБИ'!E$11,"")</f>
        <v>8-3812-90-46-30</v>
      </c>
    </row>
    <row r="123" spans="1:18" ht="37.5">
      <c r="A123" s="37">
        <v>579</v>
      </c>
      <c r="B123" s="72"/>
      <c r="C123" s="73" t="s">
        <v>133</v>
      </c>
      <c r="D123" s="73"/>
      <c r="E123" s="90">
        <v>43936</v>
      </c>
      <c r="F123" s="53"/>
      <c r="G123" s="73" t="s">
        <v>147</v>
      </c>
      <c r="H123" s="53"/>
      <c r="I123" s="44" t="s">
        <v>136</v>
      </c>
      <c r="J123" s="53"/>
      <c r="K123" s="72" t="s">
        <v>137</v>
      </c>
      <c r="L123" s="72"/>
      <c r="M123" s="73" t="s">
        <v>139</v>
      </c>
      <c r="N123" s="87" t="s">
        <v>157</v>
      </c>
      <c r="O123" s="84">
        <v>550613662753</v>
      </c>
      <c r="P123" s="60" t="str">
        <f>IF(K123="резидент ОРБИ",'[2]База резиденты ОРБИ'!C$12,"")</f>
        <v>tatyana.kremniova@yandex.ru</v>
      </c>
      <c r="Q123" s="60" t="str">
        <f>IF(K123="резидент ОРБИ",'[2]База резиденты ОРБИ'!D$12,"")</f>
        <v>644041, г. Омск, ул. Харьковская, д.19, кв.154</v>
      </c>
      <c r="R123" s="46" t="str">
        <f>IF(K123="резидент ОРБИ",'[2]База резиденты ОРБИ'!E$12,"")</f>
        <v>8-3812-90-46-31</v>
      </c>
    </row>
    <row r="124" spans="1:18" ht="37.5">
      <c r="A124" s="37">
        <v>580</v>
      </c>
      <c r="B124" s="53"/>
      <c r="C124" s="73" t="s">
        <v>133</v>
      </c>
      <c r="D124" s="73"/>
      <c r="E124" s="90">
        <v>43936</v>
      </c>
      <c r="F124" s="53"/>
      <c r="G124" s="73" t="s">
        <v>147</v>
      </c>
      <c r="H124" s="53"/>
      <c r="I124" s="44" t="s">
        <v>136</v>
      </c>
      <c r="J124" s="53"/>
      <c r="K124" s="72" t="s">
        <v>137</v>
      </c>
      <c r="L124" s="72"/>
      <c r="M124" s="73" t="s">
        <v>144</v>
      </c>
      <c r="N124" s="87" t="s">
        <v>158</v>
      </c>
      <c r="O124" s="81">
        <v>5504151752</v>
      </c>
      <c r="P124" s="60" t="str">
        <f>IF(K124="резидент ОРБИ",'[2]База резиденты ОРБИ'!C$13,"")</f>
        <v>sergey_nakon@rambler.ru</v>
      </c>
      <c r="Q124" s="60" t="str">
        <f>IF(K124="резидент ОРБИ",'[2]База резиденты ОРБИ'!D$13,"")</f>
        <v>644031, Омская область, г.Омск, ул. Омская, д. 156, кв. 65</v>
      </c>
      <c r="R124" s="46" t="str">
        <f>IF(K124="резидент ОРБИ",'[2]База резиденты ОРБИ'!E$13,"")</f>
        <v>8-3812-90-46-12</v>
      </c>
    </row>
    <row r="125" spans="1:18" ht="37.5">
      <c r="A125" s="37">
        <v>581</v>
      </c>
      <c r="B125" s="53"/>
      <c r="C125" s="73" t="s">
        <v>133</v>
      </c>
      <c r="D125" s="73"/>
      <c r="E125" s="90">
        <v>43936</v>
      </c>
      <c r="F125" s="53"/>
      <c r="G125" s="73" t="s">
        <v>147</v>
      </c>
      <c r="H125" s="53"/>
      <c r="I125" s="44" t="s">
        <v>136</v>
      </c>
      <c r="J125" s="53"/>
      <c r="K125" s="72" t="s">
        <v>137</v>
      </c>
      <c r="L125" s="72"/>
      <c r="M125" s="73" t="s">
        <v>144</v>
      </c>
      <c r="N125" s="87" t="s">
        <v>159</v>
      </c>
      <c r="O125" s="81">
        <v>5501169649</v>
      </c>
      <c r="P125" s="60" t="str">
        <f>IF(K125="резидент ОРБИ",'[2]База резиденты ОРБИ'!C$14,"")</f>
        <v>pogvik@list.ru</v>
      </c>
      <c r="Q125" s="60" t="str">
        <f>IF(K125="резидент ОРБИ",'[2]База резиденты ОРБИ'!D$14,"")</f>
        <v>644008, Омская область, г.Омск,  ул. Физкультурная, д. 8,  кор. Г, кв. 55</v>
      </c>
      <c r="R125" s="46" t="str">
        <f>IF(K125="резидент ОРБИ",'[2]База резиденты ОРБИ'!E$14,"")</f>
        <v>8-3812-90-46-24</v>
      </c>
    </row>
    <row r="126" spans="1:18" ht="37.5">
      <c r="A126" s="37">
        <v>582</v>
      </c>
      <c r="B126" s="53"/>
      <c r="C126" s="73" t="s">
        <v>133</v>
      </c>
      <c r="D126" s="73"/>
      <c r="E126" s="90">
        <v>43936</v>
      </c>
      <c r="F126" s="53"/>
      <c r="G126" s="73" t="s">
        <v>147</v>
      </c>
      <c r="H126" s="53"/>
      <c r="I126" s="44" t="s">
        <v>136</v>
      </c>
      <c r="J126" s="53"/>
      <c r="K126" s="72" t="s">
        <v>137</v>
      </c>
      <c r="L126" s="72"/>
      <c r="M126" s="73" t="s">
        <v>144</v>
      </c>
      <c r="N126" s="87" t="s">
        <v>160</v>
      </c>
      <c r="O126" s="81">
        <v>5505058435</v>
      </c>
      <c r="P126" s="60" t="str">
        <f>IF(K126="резидент ОРБИ",'[2]База резиденты ОРБИ'!C$15,"")</f>
        <v>Push_here@mail.ru</v>
      </c>
      <c r="Q126" s="60" t="str">
        <f>IF(K126="резидент ОРБИ",'[2]База резиденты ОРБИ'!D$15,"")</f>
        <v>644060, Омская область, г. Омск, ул. 5-Я Чередовая, д. 6</v>
      </c>
      <c r="R126" s="46" t="str">
        <f>IF(K126="резидент ОРБИ",'[2]База резиденты ОРБИ'!E$15,"")</f>
        <v>8-3812-90-46-15</v>
      </c>
    </row>
    <row r="127" spans="1:18" ht="37.5">
      <c r="A127" s="37">
        <v>583</v>
      </c>
      <c r="B127" s="53"/>
      <c r="C127" s="73" t="s">
        <v>133</v>
      </c>
      <c r="D127" s="73"/>
      <c r="E127" s="90">
        <v>43936</v>
      </c>
      <c r="F127" s="53"/>
      <c r="G127" s="73" t="s">
        <v>147</v>
      </c>
      <c r="H127" s="53"/>
      <c r="I127" s="44" t="s">
        <v>136</v>
      </c>
      <c r="J127" s="53"/>
      <c r="K127" s="72" t="s">
        <v>137</v>
      </c>
      <c r="L127" s="72"/>
      <c r="M127" s="73" t="s">
        <v>144</v>
      </c>
      <c r="N127" s="87" t="s">
        <v>161</v>
      </c>
      <c r="O127" s="81">
        <v>5503179177</v>
      </c>
      <c r="P127" s="60" t="str">
        <f>IF(K127="резидент ОРБИ",'[2]База резиденты ОРБИ'!C$16,"")</f>
        <v>Spi57@ya.ru</v>
      </c>
      <c r="Q127" s="60" t="str">
        <f>IF(K127="резидент ОРБИ",'[2]База резиденты ОРБИ'!D$16,"")</f>
        <v>644094, Омская область, г.Омск, ул. 3-Я Еленовая, д.  6</v>
      </c>
      <c r="R127" s="46" t="str">
        <f>IF(K127="резидент ОРБИ",'[2]База резиденты ОРБИ'!E$16,"")</f>
        <v>8-913-142-87-87</v>
      </c>
    </row>
    <row r="128" spans="1:18" ht="37.5">
      <c r="A128" s="37">
        <v>584</v>
      </c>
      <c r="B128" s="53"/>
      <c r="C128" s="73" t="s">
        <v>133</v>
      </c>
      <c r="D128" s="73"/>
      <c r="E128" s="90">
        <v>43936</v>
      </c>
      <c r="F128" s="53"/>
      <c r="G128" s="73" t="s">
        <v>147</v>
      </c>
      <c r="H128" s="53"/>
      <c r="I128" s="44" t="s">
        <v>136</v>
      </c>
      <c r="J128" s="53"/>
      <c r="K128" s="72" t="s">
        <v>137</v>
      </c>
      <c r="L128" s="72"/>
      <c r="M128" s="73" t="s">
        <v>144</v>
      </c>
      <c r="N128" s="87" t="s">
        <v>162</v>
      </c>
      <c r="O128" s="83">
        <v>5503176610</v>
      </c>
      <c r="P128" s="60" t="str">
        <f>IF(K128="резидент ОРБИ",'[2]База резиденты ОРБИ'!C$17,"")</f>
        <v>mail@agef.ru</v>
      </c>
      <c r="Q128" s="60" t="str">
        <f>IF(K128="резидент ОРБИ",'[2]База резиденты ОРБИ'!D$17,"")</f>
        <v>644007, Омская область, г.Омск, ул. Октябрьская, д. 159, кв. 105</v>
      </c>
      <c r="R128" s="46" t="str">
        <f>IF(K128="резидент ОРБИ",'[2]База резиденты ОРБИ'!E$17,"")</f>
        <v>8-3812-90-46-42</v>
      </c>
    </row>
    <row r="129" spans="1:18" ht="37.5">
      <c r="A129" s="37">
        <v>585</v>
      </c>
      <c r="B129" s="53"/>
      <c r="C129" s="73" t="s">
        <v>133</v>
      </c>
      <c r="D129" s="73"/>
      <c r="E129" s="90">
        <v>43936</v>
      </c>
      <c r="F129" s="53"/>
      <c r="G129" s="73" t="s">
        <v>147</v>
      </c>
      <c r="H129" s="53"/>
      <c r="I129" s="44" t="s">
        <v>136</v>
      </c>
      <c r="J129" s="53"/>
      <c r="K129" s="72" t="s">
        <v>137</v>
      </c>
      <c r="L129" s="72"/>
      <c r="M129" s="73" t="s">
        <v>139</v>
      </c>
      <c r="N129" s="87" t="s">
        <v>163</v>
      </c>
      <c r="O129" s="82">
        <v>550301006139</v>
      </c>
      <c r="P129" s="60" t="str">
        <f>IF(K129="резидент ОРБИ",'[2]База резиденты ОРБИ'!C$18,"")</f>
        <v>kukinav1961kukinav@gmail.com</v>
      </c>
      <c r="Q129" s="60" t="str">
        <f>IF(K129="резидент ОРБИ",'[2]База резиденты ОРБИ'!D$18,"")</f>
        <v xml:space="preserve">644008, г.Омск, ул. Физкультурная, д.5, кв. 61 </v>
      </c>
      <c r="R129" s="46" t="str">
        <f>IF(K129="резидент ОРБИ",'[2]База резиденты ОРБИ'!E$18,"")</f>
        <v>8-3812-90-46-37</v>
      </c>
    </row>
    <row r="130" spans="1:18" ht="37.5">
      <c r="A130" s="37">
        <v>586</v>
      </c>
      <c r="B130" s="53"/>
      <c r="C130" s="73" t="s">
        <v>133</v>
      </c>
      <c r="D130" s="73"/>
      <c r="E130" s="90">
        <v>43936</v>
      </c>
      <c r="F130" s="53"/>
      <c r="G130" s="73" t="s">
        <v>147</v>
      </c>
      <c r="H130" s="53"/>
      <c r="I130" s="44" t="s">
        <v>136</v>
      </c>
      <c r="J130" s="53"/>
      <c r="K130" s="72" t="s">
        <v>137</v>
      </c>
      <c r="L130" s="72"/>
      <c r="M130" s="73" t="s">
        <v>139</v>
      </c>
      <c r="N130" s="87" t="s">
        <v>164</v>
      </c>
      <c r="O130" s="82">
        <v>551404059141</v>
      </c>
      <c r="P130" s="60" t="str">
        <f>IF(K130="резидент ОРБИ",'[2]База резиденты ОРБИ'!C$19,"")</f>
        <v>kutuzova.m@list.ru</v>
      </c>
      <c r="Q130" s="60" t="str">
        <f>IF(K130="резидент ОРБИ",'[2]База резиденты ОРБИ'!D$19,"")</f>
        <v xml:space="preserve">644043, г. Омск, ул. Волочаевская, д.17ж, кв. 167             </v>
      </c>
      <c r="R130" s="46" t="str">
        <f>IF(K130="резидент ОРБИ",'[2]База резиденты ОРБИ'!E$19,"")</f>
        <v>8-908-793-91-23</v>
      </c>
    </row>
    <row r="131" spans="1:18" ht="37.5">
      <c r="A131" s="37">
        <v>587</v>
      </c>
      <c r="B131" s="53"/>
      <c r="C131" s="73" t="s">
        <v>133</v>
      </c>
      <c r="D131" s="73"/>
      <c r="E131" s="90">
        <v>43936</v>
      </c>
      <c r="F131" s="53"/>
      <c r="G131" s="73" t="s">
        <v>147</v>
      </c>
      <c r="H131" s="53"/>
      <c r="I131" s="44" t="s">
        <v>136</v>
      </c>
      <c r="J131" s="53"/>
      <c r="K131" s="72" t="s">
        <v>137</v>
      </c>
      <c r="L131" s="72"/>
      <c r="M131" s="73" t="s">
        <v>139</v>
      </c>
      <c r="N131" s="87" t="s">
        <v>166</v>
      </c>
      <c r="O131" s="82">
        <v>550616517480</v>
      </c>
      <c r="P131" s="60" t="str">
        <f>IF(K131="резидент ОРБИ",'[2]База резиденты ОРБИ'!C$21,"")</f>
        <v>salofoot@gmail.com</v>
      </c>
      <c r="Q131" s="60" t="str">
        <f>IF(K131="резидент ОРБИ",'[2]База резиденты ОРБИ'!D$21,"")</f>
        <v>644076, г.Омск, ул.75 Гвардейской бригады, д. 18Б, кв.37</v>
      </c>
      <c r="R131" s="46" t="str">
        <f>IF(K131="резидент ОРБИ",'[2]База резиденты ОРБИ'!E$21,"")</f>
        <v>8-3812-90-46-38</v>
      </c>
    </row>
    <row r="132" spans="1:18" ht="37.5">
      <c r="A132" s="37">
        <v>588</v>
      </c>
      <c r="B132" s="53"/>
      <c r="C132" s="73" t="s">
        <v>133</v>
      </c>
      <c r="D132" s="73"/>
      <c r="E132" s="90">
        <v>43936</v>
      </c>
      <c r="F132" s="53"/>
      <c r="G132" s="73" t="s">
        <v>147</v>
      </c>
      <c r="H132" s="53"/>
      <c r="I132" s="44" t="s">
        <v>136</v>
      </c>
      <c r="J132" s="53"/>
      <c r="K132" s="72" t="s">
        <v>137</v>
      </c>
      <c r="L132" s="72"/>
      <c r="M132" s="73" t="s">
        <v>144</v>
      </c>
      <c r="N132" s="87" t="s">
        <v>167</v>
      </c>
      <c r="O132" s="81">
        <v>5503182645</v>
      </c>
      <c r="P132" s="60" t="str">
        <f>IF(K132="резидент ОРБИ",'[2]База резиденты ОРБИ'!C$22,"")</f>
        <v>chubatovanv@yandex.ru</v>
      </c>
      <c r="Q132" s="60" t="str">
        <f>IF(K132="резидент ОРБИ",'[2]База резиденты ОРБИ'!D$22,"")</f>
        <v>644013, Омская область, г. Омск, ул. Краснознаменная,д. 25, кор.1, кв. 74</v>
      </c>
      <c r="R132" s="46" t="str">
        <f>IF(K132="резидент ОРБИ",'[2]База резиденты ОРБИ'!E$22,"")</f>
        <v>8-3812-90-46-16</v>
      </c>
    </row>
    <row r="133" spans="1:18" ht="37.5">
      <c r="A133" s="37">
        <v>589</v>
      </c>
      <c r="B133" s="53"/>
      <c r="C133" s="73" t="s">
        <v>133</v>
      </c>
      <c r="D133" s="73"/>
      <c r="E133" s="90">
        <v>43936</v>
      </c>
      <c r="F133" s="53"/>
      <c r="G133" s="73" t="s">
        <v>147</v>
      </c>
      <c r="H133" s="53"/>
      <c r="I133" s="44" t="s">
        <v>136</v>
      </c>
      <c r="J133" s="53"/>
      <c r="K133" s="72" t="s">
        <v>137</v>
      </c>
      <c r="L133" s="72"/>
      <c r="M133" s="73" t="s">
        <v>144</v>
      </c>
      <c r="N133" s="87" t="s">
        <v>168</v>
      </c>
      <c r="O133" s="82">
        <v>5503183536</v>
      </c>
      <c r="P133" s="60" t="str">
        <f>IF(K133="резидент ОРБИ",'[2]База резиденты ОРБИ'!C$23,"")</f>
        <v>pugovka55@list.ru</v>
      </c>
      <c r="Q133" s="60" t="str">
        <f>IF(K133="резидент ОРБИ",'[2]База резиденты ОРБИ'!D$23,"")</f>
        <v>644043, Омская область, г.Омск, ул. Волочаевская, д. 17Ж, кв. 167</v>
      </c>
      <c r="R133" s="46" t="str">
        <f>IF(K133="резидент ОРБИ",'[2]База резиденты ОРБИ'!E$23,"")</f>
        <v>8-3812-90-46-34</v>
      </c>
    </row>
    <row r="134" spans="1:18" ht="37.5">
      <c r="A134" s="37">
        <v>590</v>
      </c>
      <c r="B134" s="53"/>
      <c r="C134" s="73" t="s">
        <v>133</v>
      </c>
      <c r="D134" s="73"/>
      <c r="E134" s="90">
        <v>43936</v>
      </c>
      <c r="F134" s="53"/>
      <c r="G134" s="73" t="s">
        <v>147</v>
      </c>
      <c r="H134" s="53"/>
      <c r="I134" s="44" t="s">
        <v>136</v>
      </c>
      <c r="J134" s="53"/>
      <c r="K134" s="72" t="s">
        <v>137</v>
      </c>
      <c r="L134" s="72"/>
      <c r="M134" s="73" t="s">
        <v>144</v>
      </c>
      <c r="N134" s="87" t="s">
        <v>169</v>
      </c>
      <c r="O134" s="82">
        <v>5503182878</v>
      </c>
      <c r="P134" s="60" t="str">
        <f>IF(K134="резидент ОРБИ",'[2]База резиденты ОРБИ'!C$24,"")</f>
        <v>office@sibtmk.ru</v>
      </c>
      <c r="Q134" s="60" t="str">
        <f>IF(K134="резидент ОРБИ",'[2]База резиденты ОРБИ'!D$24,"")</f>
        <v>644007, Омская область, г. Омск, ул. Чапаева, д. 111, каб. 2А</v>
      </c>
      <c r="R134" s="46" t="str">
        <f>IF(K134="резидент ОРБИ",'[2]База резиденты ОРБИ'!E$24,"")</f>
        <v>8-923-699-45-54</v>
      </c>
    </row>
    <row r="135" spans="1:18" ht="37.5">
      <c r="A135" s="37">
        <v>591</v>
      </c>
      <c r="B135" s="53"/>
      <c r="C135" s="73" t="s">
        <v>133</v>
      </c>
      <c r="D135" s="73"/>
      <c r="E135" s="90">
        <v>43936</v>
      </c>
      <c r="F135" s="53"/>
      <c r="G135" s="73" t="s">
        <v>147</v>
      </c>
      <c r="H135" s="53"/>
      <c r="I135" s="44" t="s">
        <v>136</v>
      </c>
      <c r="J135" s="53"/>
      <c r="K135" s="72" t="s">
        <v>137</v>
      </c>
      <c r="L135" s="72"/>
      <c r="M135" s="73" t="s">
        <v>144</v>
      </c>
      <c r="N135" s="87" t="s">
        <v>170</v>
      </c>
      <c r="O135" s="81">
        <v>5501192535</v>
      </c>
      <c r="P135" s="60" t="str">
        <f>IF(K135="резидент ОРБИ",'[2]База резиденты ОРБИ'!C$25,"")</f>
        <v>novizna2018@inbox.ru</v>
      </c>
      <c r="Q135" s="60" t="str">
        <f>IF(K135="резидент ОРБИ",'[2]База резиденты ОРБИ'!D$25,"")</f>
        <v>644090, Омская область, г.Омск, ул. Заозерная, д. 27, кв. 50</v>
      </c>
      <c r="R135" s="46" t="str">
        <f>IF(K135="резидент ОРБИ",'[2]База резиденты ОРБИ'!E$25,"")</f>
        <v>8-3812-90-46-35</v>
      </c>
    </row>
    <row r="136" spans="1:18" ht="37.5">
      <c r="A136" s="37">
        <v>592</v>
      </c>
      <c r="B136" s="53"/>
      <c r="C136" s="73" t="s">
        <v>133</v>
      </c>
      <c r="D136" s="73"/>
      <c r="E136" s="90">
        <v>43936</v>
      </c>
      <c r="F136" s="53"/>
      <c r="G136" s="73" t="s">
        <v>147</v>
      </c>
      <c r="H136" s="53"/>
      <c r="I136" s="44" t="s">
        <v>136</v>
      </c>
      <c r="J136" s="53"/>
      <c r="K136" s="72" t="s">
        <v>137</v>
      </c>
      <c r="L136" s="72"/>
      <c r="M136" s="73" t="s">
        <v>144</v>
      </c>
      <c r="N136" s="87" t="s">
        <v>171</v>
      </c>
      <c r="O136" s="81">
        <v>5507265518</v>
      </c>
      <c r="P136" s="60" t="str">
        <f>IF(K136="резидент ОРБИ",'[2]База резиденты ОРБИ'!C$26,"")</f>
        <v>ups@accutec.ru</v>
      </c>
      <c r="Q136" s="60" t="str">
        <f>IF(K136="резидент ОРБИ",'[2]База резиденты ОРБИ'!D$26,"")</f>
        <v>644123, Омская область,  г.Омск,  ул. Крупской, д. 19, кор. 1, кв. 165</v>
      </c>
      <c r="R136" s="46" t="str">
        <f>IF(K136="резидент ОРБИ",'[2]База резиденты ОРБИ'!E$26,"")</f>
        <v>8-3812-90-46-14</v>
      </c>
    </row>
    <row r="137" spans="1:18" ht="37.5">
      <c r="A137" s="37">
        <v>593</v>
      </c>
      <c r="B137" s="53"/>
      <c r="C137" s="73" t="s">
        <v>133</v>
      </c>
      <c r="D137" s="73"/>
      <c r="E137" s="90">
        <v>43936</v>
      </c>
      <c r="F137" s="53"/>
      <c r="G137" s="73" t="s">
        <v>147</v>
      </c>
      <c r="H137" s="53"/>
      <c r="I137" s="44" t="s">
        <v>136</v>
      </c>
      <c r="J137" s="53"/>
      <c r="K137" s="72" t="s">
        <v>137</v>
      </c>
      <c r="L137" s="72"/>
      <c r="M137" s="73" t="s">
        <v>139</v>
      </c>
      <c r="N137" s="87" t="s">
        <v>172</v>
      </c>
      <c r="O137" s="82">
        <v>551702356502</v>
      </c>
      <c r="P137" s="60" t="str">
        <f>IF(K137="резидент ОРБИ",'[2]База резиденты ОРБИ'!C$27,"")</f>
        <v>lexkertis@gmail.com</v>
      </c>
      <c r="Q137" s="60" t="str">
        <f>IF(K137="резидент ОРБИ",'[2]База резиденты ОРБИ'!D$27,"")</f>
        <v>646984, Омская область, Кормиловский район, село Некрасовка, ул Советская, д.28</v>
      </c>
      <c r="R137" s="46" t="str">
        <f>IF(K137="резидент ОРБИ",'[2]База резиденты ОРБИ'!E$27,"")</f>
        <v>8-3812-90-46-29</v>
      </c>
    </row>
    <row r="138" spans="1:18" ht="37.5">
      <c r="A138" s="37">
        <v>594</v>
      </c>
      <c r="B138" s="53"/>
      <c r="C138" s="73" t="s">
        <v>133</v>
      </c>
      <c r="D138" s="73"/>
      <c r="E138" s="90">
        <v>43936</v>
      </c>
      <c r="F138" s="53"/>
      <c r="G138" s="73" t="s">
        <v>147</v>
      </c>
      <c r="H138" s="53"/>
      <c r="I138" s="44" t="s">
        <v>136</v>
      </c>
      <c r="J138" s="53"/>
      <c r="K138" s="72" t="s">
        <v>137</v>
      </c>
      <c r="L138" s="72"/>
      <c r="M138" s="73" t="s">
        <v>139</v>
      </c>
      <c r="N138" s="87" t="s">
        <v>173</v>
      </c>
      <c r="O138" s="82">
        <v>550308874222</v>
      </c>
      <c r="P138" s="60" t="str">
        <f>IF(K138="резидент ОРБИ",'[2]База резиденты ОРБИ'!C$28,"")</f>
        <v>den-as@yandex.ru</v>
      </c>
      <c r="Q138" s="60" t="str">
        <f>IF(K138="резидент ОРБИ",'[2]База резиденты ОРБИ'!D$28,"")</f>
        <v>644033, г.Омск, ул.Красный Путь, 143, кор.3, кв. 151</v>
      </c>
      <c r="R138" s="46" t="str">
        <f>IF(K138="резидент ОРБИ",'[2]База резиденты ОРБИ'!E$28,"")</f>
        <v>8-909-537-63-31</v>
      </c>
    </row>
    <row r="139" spans="1:18" ht="37.5">
      <c r="A139" s="37">
        <v>595</v>
      </c>
      <c r="B139" s="53"/>
      <c r="C139" s="73" t="s">
        <v>133</v>
      </c>
      <c r="D139" s="73"/>
      <c r="E139" s="90">
        <v>43936</v>
      </c>
      <c r="F139" s="53"/>
      <c r="G139" s="73" t="s">
        <v>147</v>
      </c>
      <c r="H139" s="53"/>
      <c r="I139" s="44" t="s">
        <v>136</v>
      </c>
      <c r="J139" s="53"/>
      <c r="K139" s="72" t="s">
        <v>137</v>
      </c>
      <c r="L139" s="72"/>
      <c r="M139" s="73" t="s">
        <v>144</v>
      </c>
      <c r="N139" s="87" t="s">
        <v>175</v>
      </c>
      <c r="O139" s="81">
        <v>5501193257</v>
      </c>
      <c r="P139" s="60" t="str">
        <f>IF(K139="резидент ОРБИ",'[2]База резиденты ОРБИ'!C$30,"")</f>
        <v>omskles@yandex.ru</v>
      </c>
      <c r="Q139" s="60" t="str">
        <f>IF(K139="резидент ОРБИ",'[2]База резиденты ОРБИ'!D$30,"")</f>
        <v>644007,Омская область, г.Омск, ул. Чапаева, д.111, каб. 403</v>
      </c>
      <c r="R139" s="46" t="str">
        <f>IF(K139="резидент ОРБИ",'[2]База резиденты ОРБИ'!E$30,"")</f>
        <v>8-3812-90-46-53</v>
      </c>
    </row>
    <row r="140" spans="1:18" ht="37.5">
      <c r="A140" s="37">
        <v>596</v>
      </c>
      <c r="B140" s="53"/>
      <c r="C140" s="73" t="s">
        <v>133</v>
      </c>
      <c r="D140" s="73"/>
      <c r="E140" s="90">
        <v>43936</v>
      </c>
      <c r="F140" s="53"/>
      <c r="G140" s="73" t="s">
        <v>147</v>
      </c>
      <c r="H140" s="53"/>
      <c r="I140" s="44" t="s">
        <v>136</v>
      </c>
      <c r="J140" s="53"/>
      <c r="K140" s="72" t="s">
        <v>137</v>
      </c>
      <c r="L140" s="72"/>
      <c r="M140" s="73" t="s">
        <v>144</v>
      </c>
      <c r="N140" s="87" t="s">
        <v>176</v>
      </c>
      <c r="O140" s="81">
        <v>5505059434</v>
      </c>
      <c r="P140" s="60" t="str">
        <f>IF(K140="резидент ОРБИ",'[2]База резиденты ОРБИ'!C$31,"")</f>
        <v>coi_stem@mail.ru</v>
      </c>
      <c r="Q140" s="60" t="str">
        <f>IF(K140="резидент ОРБИ",'[2]База резиденты ОРБИ'!D$31,"")</f>
        <v>644025, Омская область, г. Омск, ул. В.Ф.Маргелова, д. 354, кв. 33</v>
      </c>
      <c r="R140" s="46" t="str">
        <f>IF(K140="резидент ОРБИ",'[2]База резиденты ОРБИ'!E$31,"")</f>
        <v>8-3812-90-46-21</v>
      </c>
    </row>
    <row r="141" spans="1:18" ht="37.5">
      <c r="A141" s="37">
        <v>597</v>
      </c>
      <c r="B141" s="53"/>
      <c r="C141" s="78" t="s">
        <v>133</v>
      </c>
      <c r="D141" s="73"/>
      <c r="E141" s="90">
        <v>43936</v>
      </c>
      <c r="F141" s="53"/>
      <c r="G141" s="78" t="s">
        <v>147</v>
      </c>
      <c r="H141" s="89"/>
      <c r="I141" s="44" t="s">
        <v>136</v>
      </c>
      <c r="J141" s="88"/>
      <c r="K141" s="72" t="s">
        <v>137</v>
      </c>
      <c r="L141" s="79"/>
      <c r="M141" s="78" t="s">
        <v>139</v>
      </c>
      <c r="N141" s="87" t="s">
        <v>182</v>
      </c>
      <c r="O141" s="76">
        <v>552303203418</v>
      </c>
      <c r="P141" s="61" t="s">
        <v>194</v>
      </c>
      <c r="Q141" s="60" t="s">
        <v>195</v>
      </c>
      <c r="R141" s="46" t="s">
        <v>196</v>
      </c>
    </row>
    <row r="142" spans="1:18" ht="37.5">
      <c r="A142" s="37">
        <v>598</v>
      </c>
      <c r="B142" s="79" t="s">
        <v>133</v>
      </c>
      <c r="C142" s="78" t="s">
        <v>133</v>
      </c>
      <c r="D142" s="94">
        <f ca="1">TODAY()</f>
        <v>44007</v>
      </c>
      <c r="E142" s="90">
        <v>43942</v>
      </c>
      <c r="F142" s="93"/>
      <c r="G142" s="78" t="s">
        <v>147</v>
      </c>
      <c r="H142" s="89"/>
      <c r="I142" s="44" t="s">
        <v>136</v>
      </c>
      <c r="J142" s="88"/>
      <c r="K142" s="72" t="s">
        <v>137</v>
      </c>
      <c r="L142" s="79"/>
      <c r="M142" s="78" t="s">
        <v>144</v>
      </c>
      <c r="N142" s="87" t="s">
        <v>190</v>
      </c>
      <c r="O142" s="76">
        <v>5506181512</v>
      </c>
      <c r="P142" s="61" t="s">
        <v>191</v>
      </c>
      <c r="Q142" s="60" t="str">
        <f>IF(K142="резидент ОРБИ",'[2]База резиденты ОРБИ'!D$4,"")</f>
        <v>644076, г.Омск, улица Юбилейная, д. 5, кв. 88</v>
      </c>
      <c r="R142" s="46" t="str">
        <f>IF(K142="резидент ОРБИ",'[2]База резиденты ОРБИ'!E$4,"")</f>
        <v>8-3812-90-46-27</v>
      </c>
    </row>
    <row r="143" spans="1:18" ht="37.5">
      <c r="A143" s="37">
        <v>599</v>
      </c>
      <c r="B143" s="91" t="s">
        <v>141</v>
      </c>
      <c r="C143" s="73" t="s">
        <v>133</v>
      </c>
      <c r="D143" s="73"/>
      <c r="E143" s="90">
        <v>43942</v>
      </c>
      <c r="F143" s="92"/>
      <c r="G143" s="73" t="s">
        <v>147</v>
      </c>
      <c r="H143" s="89"/>
      <c r="I143" s="44" t="s">
        <v>136</v>
      </c>
      <c r="J143" s="86"/>
      <c r="K143" s="72" t="s">
        <v>137</v>
      </c>
      <c r="L143" s="86" t="s">
        <v>144</v>
      </c>
      <c r="M143" s="73" t="s">
        <v>144</v>
      </c>
      <c r="N143" s="87" t="s">
        <v>145</v>
      </c>
      <c r="O143" s="85">
        <v>5503252035</v>
      </c>
      <c r="P143" s="60" t="str">
        <f>IF(K143="резидент ОРБИ",'[2]База резиденты ОРБИ'!C$5,"")</f>
        <v>Alphafree.company@gmail.com</v>
      </c>
      <c r="Q143" s="60" t="str">
        <f>IF(K143="резидент ОРБИ",'[2]База резиденты ОРБИ'!D$5,"")</f>
        <v>644007, Омская область,  г.Омск, улица  Октябрьская,  дом 127, офис 4</v>
      </c>
      <c r="R143" s="46" t="str">
        <f>IF(K143="резидент ОРБИ",'[2]База резиденты ОРБИ'!E$5,"")</f>
        <v>8-3812-90-46-58</v>
      </c>
    </row>
    <row r="144" spans="1:18" ht="37.5">
      <c r="A144" s="37">
        <v>600</v>
      </c>
      <c r="B144" s="91" t="s">
        <v>146</v>
      </c>
      <c r="C144" s="73" t="s">
        <v>133</v>
      </c>
      <c r="D144" s="73"/>
      <c r="E144" s="90">
        <v>43942</v>
      </c>
      <c r="F144" s="92"/>
      <c r="G144" s="73" t="s">
        <v>147</v>
      </c>
      <c r="H144" s="89"/>
      <c r="I144" s="44" t="s">
        <v>136</v>
      </c>
      <c r="J144" s="72"/>
      <c r="K144" s="72" t="s">
        <v>137</v>
      </c>
      <c r="L144" s="86" t="s">
        <v>139</v>
      </c>
      <c r="M144" s="73" t="s">
        <v>144</v>
      </c>
      <c r="N144" s="87" t="s">
        <v>192</v>
      </c>
      <c r="O144" s="76">
        <v>550618584393</v>
      </c>
      <c r="P144" s="61" t="s">
        <v>193</v>
      </c>
      <c r="Q144" s="60" t="str">
        <f>IF(K144="резидент ОРБИ",'[2]База резиденты ОРБИ'!D$6,"")</f>
        <v>644001, г. Омск, ул Масленникова, д.167, кв. 17</v>
      </c>
      <c r="R144" s="46" t="str">
        <f>IF(K144="резидент ОРБИ",'[2]База резиденты ОРБИ'!E$6,"")</f>
        <v>8-3812-90-46-32</v>
      </c>
    </row>
    <row r="145" spans="1:18" ht="37.5">
      <c r="A145" s="37">
        <v>601</v>
      </c>
      <c r="B145" s="91" t="s">
        <v>178</v>
      </c>
      <c r="C145" s="73" t="s">
        <v>133</v>
      </c>
      <c r="D145" s="73"/>
      <c r="E145" s="90">
        <v>43942</v>
      </c>
      <c r="F145" s="53"/>
      <c r="G145" s="73" t="s">
        <v>147</v>
      </c>
      <c r="H145" s="53"/>
      <c r="I145" s="44" t="s">
        <v>136</v>
      </c>
      <c r="J145" s="53"/>
      <c r="K145" s="72" t="s">
        <v>137</v>
      </c>
      <c r="L145" s="72"/>
      <c r="M145" s="73" t="s">
        <v>144</v>
      </c>
      <c r="N145" s="87" t="s">
        <v>151</v>
      </c>
      <c r="O145" s="85">
        <v>5528034906</v>
      </c>
      <c r="P145" s="60" t="str">
        <f>IF(K145="резидент ОРБИ",'[2]База резиденты ОРБИ'!C$7,"")</f>
        <v>info@hirtgroup.ru</v>
      </c>
      <c r="Q145" s="60" t="str">
        <f>IF(K145="резидент ОРБИ",'[2]База резиденты ОРБИ'!D$7,"")</f>
        <v>644520, Омская область, район Омский, село Троицкое,  Бульвар Школьный, дом 7, помещение 2</v>
      </c>
      <c r="R145" s="46" t="str">
        <f>IF(K145="резидент ОРБИ",'[2]База резиденты ОРБИ'!E$7,"")</f>
        <v>8-3812-90-46-25</v>
      </c>
    </row>
    <row r="146" spans="1:18" ht="37.5">
      <c r="A146" s="37">
        <v>602</v>
      </c>
      <c r="B146" s="91" t="s">
        <v>179</v>
      </c>
      <c r="C146" s="73" t="s">
        <v>133</v>
      </c>
      <c r="D146" s="73"/>
      <c r="E146" s="90">
        <v>43942</v>
      </c>
      <c r="F146" s="53"/>
      <c r="G146" s="73" t="s">
        <v>147</v>
      </c>
      <c r="H146" s="53"/>
      <c r="I146" s="44" t="s">
        <v>136</v>
      </c>
      <c r="J146" s="53"/>
      <c r="K146" s="72" t="s">
        <v>137</v>
      </c>
      <c r="L146" s="72"/>
      <c r="M146" s="73" t="s">
        <v>139</v>
      </c>
      <c r="N146" s="87" t="s">
        <v>153</v>
      </c>
      <c r="O146" s="76">
        <v>550604537040</v>
      </c>
      <c r="P146" s="60" t="str">
        <f>IF(K146="резидент ОРБИ",'[2]База резиденты ОРБИ'!C$8,"")</f>
        <v>KovalevaNV_2017@mail.ru</v>
      </c>
      <c r="Q146" s="60" t="str">
        <f>IF(K146="резидент ОРБИ",'[2]База резиденты ОРБИ'!D$8,"")</f>
        <v>644024, г. Омск,  ул. Жукова, 77, кв.12</v>
      </c>
      <c r="R146" s="46" t="str">
        <f>IF(K146="резидент ОРБИ",'[2]База резиденты ОРБИ'!E$8,"")</f>
        <v>8-3812-90-46-36</v>
      </c>
    </row>
    <row r="147" spans="1:18" ht="37.5">
      <c r="A147" s="37">
        <v>603</v>
      </c>
      <c r="B147" s="72"/>
      <c r="C147" s="73" t="s">
        <v>133</v>
      </c>
      <c r="D147" s="73"/>
      <c r="E147" s="90">
        <v>43942</v>
      </c>
      <c r="F147" s="53"/>
      <c r="G147" s="73" t="s">
        <v>147</v>
      </c>
      <c r="H147" s="53"/>
      <c r="I147" s="44" t="s">
        <v>136</v>
      </c>
      <c r="J147" s="53"/>
      <c r="K147" s="72" t="s">
        <v>137</v>
      </c>
      <c r="L147" s="72"/>
      <c r="M147" s="73" t="s">
        <v>144</v>
      </c>
      <c r="N147" s="87" t="s">
        <v>155</v>
      </c>
      <c r="O147" s="85">
        <v>5501132906</v>
      </c>
      <c r="P147" s="60" t="str">
        <f>IF(K147="резидент ОРБИ",'[2]База резиденты ОРБИ'!C$10,"")</f>
        <v>pkversta@mail.ru</v>
      </c>
      <c r="Q147" s="60" t="str">
        <f>IF(K147="резидент ОРБИ",'[2]База резиденты ОРБИ'!D$10,"")</f>
        <v>644035, Омская область, г.Омск, Проспект Губкина, дом 12 </v>
      </c>
      <c r="R147" s="46" t="str">
        <f>IF(K147="резидент ОРБИ",'[2]База резиденты ОРБИ'!E$10,"")</f>
        <v>8-3812-90-46-22</v>
      </c>
    </row>
    <row r="148" spans="1:18" ht="37.5">
      <c r="A148" s="37">
        <v>604</v>
      </c>
      <c r="B148" s="72"/>
      <c r="C148" s="73" t="s">
        <v>133</v>
      </c>
      <c r="D148" s="73"/>
      <c r="E148" s="90">
        <v>43942</v>
      </c>
      <c r="F148" s="53"/>
      <c r="G148" s="73" t="s">
        <v>147</v>
      </c>
      <c r="H148" s="53"/>
      <c r="I148" s="44" t="s">
        <v>136</v>
      </c>
      <c r="J148" s="53"/>
      <c r="K148" s="72" t="s">
        <v>137</v>
      </c>
      <c r="L148" s="72"/>
      <c r="M148" s="73" t="s">
        <v>139</v>
      </c>
      <c r="N148" s="87" t="s">
        <v>156</v>
      </c>
      <c r="O148" s="76">
        <v>550767944356</v>
      </c>
      <c r="P148" s="60" t="str">
        <f>IF(K148="резидент ОРБИ",'[2]База резиденты ОРБИ'!C$11,"")</f>
        <v>v.kaduchenko@mail.ru</v>
      </c>
      <c r="Q148" s="60" t="str">
        <f>IF(K148="резидент ОРБИ",'[2]База резиденты ОРБИ'!D$11,"")</f>
        <v>г. Омск, ул. Степанца,3 кв.198</v>
      </c>
      <c r="R148" s="46" t="str">
        <f>IF(K148="резидент ОРБИ",'[2]База резиденты ОРБИ'!E$11,"")</f>
        <v>8-3812-90-46-30</v>
      </c>
    </row>
    <row r="149" spans="1:18" ht="37.5">
      <c r="A149" s="37">
        <v>605</v>
      </c>
      <c r="B149" s="72"/>
      <c r="C149" s="73" t="s">
        <v>133</v>
      </c>
      <c r="D149" s="73"/>
      <c r="E149" s="90">
        <v>43942</v>
      </c>
      <c r="F149" s="53"/>
      <c r="G149" s="73" t="s">
        <v>147</v>
      </c>
      <c r="H149" s="53"/>
      <c r="I149" s="44" t="s">
        <v>136</v>
      </c>
      <c r="J149" s="53"/>
      <c r="K149" s="72" t="s">
        <v>137</v>
      </c>
      <c r="L149" s="72"/>
      <c r="M149" s="73" t="s">
        <v>139</v>
      </c>
      <c r="N149" s="87" t="s">
        <v>157</v>
      </c>
      <c r="O149" s="84">
        <v>550613662753</v>
      </c>
      <c r="P149" s="60" t="str">
        <f>IF(K149="резидент ОРБИ",'[2]База резиденты ОРБИ'!C$12,"")</f>
        <v>tatyana.kremniova@yandex.ru</v>
      </c>
      <c r="Q149" s="60" t="str">
        <f>IF(K149="резидент ОРБИ",'[2]База резиденты ОРБИ'!D$12,"")</f>
        <v>644041, г. Омск, ул. Харьковская, д.19, кв.154</v>
      </c>
      <c r="R149" s="46" t="str">
        <f>IF(K149="резидент ОРБИ",'[2]База резиденты ОРБИ'!E$12,"")</f>
        <v>8-3812-90-46-31</v>
      </c>
    </row>
    <row r="150" spans="1:18" ht="37.5">
      <c r="A150" s="37">
        <v>606</v>
      </c>
      <c r="B150" s="53"/>
      <c r="C150" s="73" t="s">
        <v>133</v>
      </c>
      <c r="D150" s="73"/>
      <c r="E150" s="90">
        <v>43942</v>
      </c>
      <c r="F150" s="53"/>
      <c r="G150" s="73" t="s">
        <v>147</v>
      </c>
      <c r="H150" s="53"/>
      <c r="I150" s="44" t="s">
        <v>136</v>
      </c>
      <c r="J150" s="53"/>
      <c r="K150" s="72" t="s">
        <v>137</v>
      </c>
      <c r="L150" s="72"/>
      <c r="M150" s="73" t="s">
        <v>144</v>
      </c>
      <c r="N150" s="87" t="s">
        <v>158</v>
      </c>
      <c r="O150" s="81">
        <v>5504151752</v>
      </c>
      <c r="P150" s="60" t="str">
        <f>IF(K150="резидент ОРБИ",'[2]База резиденты ОРБИ'!C$13,"")</f>
        <v>sergey_nakon@rambler.ru</v>
      </c>
      <c r="Q150" s="60" t="str">
        <f>IF(K150="резидент ОРБИ",'[2]База резиденты ОРБИ'!D$13,"")</f>
        <v>644031, Омская область, г.Омск, ул. Омская, д. 156, кв. 65</v>
      </c>
      <c r="R150" s="46" t="str">
        <f>IF(K150="резидент ОРБИ",'[2]База резиденты ОРБИ'!E$13,"")</f>
        <v>8-3812-90-46-12</v>
      </c>
    </row>
    <row r="151" spans="1:18" ht="37.5">
      <c r="A151" s="37">
        <v>607</v>
      </c>
      <c r="B151" s="53"/>
      <c r="C151" s="73" t="s">
        <v>133</v>
      </c>
      <c r="D151" s="73"/>
      <c r="E151" s="90">
        <v>43942</v>
      </c>
      <c r="F151" s="53"/>
      <c r="G151" s="73" t="s">
        <v>147</v>
      </c>
      <c r="H151" s="53"/>
      <c r="I151" s="44" t="s">
        <v>136</v>
      </c>
      <c r="J151" s="53"/>
      <c r="K151" s="72" t="s">
        <v>137</v>
      </c>
      <c r="L151" s="72"/>
      <c r="M151" s="73" t="s">
        <v>144</v>
      </c>
      <c r="N151" s="87" t="s">
        <v>159</v>
      </c>
      <c r="O151" s="81">
        <v>5501169649</v>
      </c>
      <c r="P151" s="60" t="str">
        <f>IF(K151="резидент ОРБИ",'[2]База резиденты ОРБИ'!C$14,"")</f>
        <v>pogvik@list.ru</v>
      </c>
      <c r="Q151" s="60" t="str">
        <f>IF(K151="резидент ОРБИ",'[2]База резиденты ОРБИ'!D$14,"")</f>
        <v>644008, Омская область, г.Омск,  ул. Физкультурная, д. 8,  кор. Г, кв. 55</v>
      </c>
      <c r="R151" s="46" t="str">
        <f>IF(K151="резидент ОРБИ",'[2]База резиденты ОРБИ'!E$14,"")</f>
        <v>8-3812-90-46-24</v>
      </c>
    </row>
    <row r="152" spans="1:18" ht="37.5">
      <c r="A152" s="37">
        <v>608</v>
      </c>
      <c r="B152" s="53"/>
      <c r="C152" s="73" t="s">
        <v>133</v>
      </c>
      <c r="D152" s="73"/>
      <c r="E152" s="90">
        <v>43942</v>
      </c>
      <c r="F152" s="53"/>
      <c r="G152" s="73" t="s">
        <v>147</v>
      </c>
      <c r="H152" s="53"/>
      <c r="I152" s="44" t="s">
        <v>136</v>
      </c>
      <c r="J152" s="53"/>
      <c r="K152" s="72" t="s">
        <v>137</v>
      </c>
      <c r="L152" s="72"/>
      <c r="M152" s="73" t="s">
        <v>144</v>
      </c>
      <c r="N152" s="87" t="s">
        <v>160</v>
      </c>
      <c r="O152" s="81">
        <v>5505058435</v>
      </c>
      <c r="P152" s="60" t="str">
        <f>IF(K152="резидент ОРБИ",'[2]База резиденты ОРБИ'!C$15,"")</f>
        <v>Push_here@mail.ru</v>
      </c>
      <c r="Q152" s="60" t="str">
        <f>IF(K152="резидент ОРБИ",'[2]База резиденты ОРБИ'!D$15,"")</f>
        <v>644060, Омская область, г. Омск, ул. 5-Я Чередовая, д. 6</v>
      </c>
      <c r="R152" s="46" t="str">
        <f>IF(K152="резидент ОРБИ",'[2]База резиденты ОРБИ'!E$15,"")</f>
        <v>8-3812-90-46-15</v>
      </c>
    </row>
    <row r="153" spans="1:18" ht="37.5">
      <c r="A153" s="37">
        <v>609</v>
      </c>
      <c r="B153" s="53"/>
      <c r="C153" s="73" t="s">
        <v>133</v>
      </c>
      <c r="D153" s="73"/>
      <c r="E153" s="90">
        <v>43942</v>
      </c>
      <c r="F153" s="53"/>
      <c r="G153" s="73" t="s">
        <v>147</v>
      </c>
      <c r="H153" s="53"/>
      <c r="I153" s="44" t="s">
        <v>136</v>
      </c>
      <c r="J153" s="53"/>
      <c r="K153" s="72" t="s">
        <v>137</v>
      </c>
      <c r="L153" s="72"/>
      <c r="M153" s="73" t="s">
        <v>144</v>
      </c>
      <c r="N153" s="87" t="s">
        <v>161</v>
      </c>
      <c r="O153" s="81">
        <v>5503179177</v>
      </c>
      <c r="P153" s="60" t="str">
        <f>IF(K153="резидент ОРБИ",'[2]База резиденты ОРБИ'!C$16,"")</f>
        <v>Spi57@ya.ru</v>
      </c>
      <c r="Q153" s="60" t="str">
        <f>IF(K153="резидент ОРБИ",'[2]База резиденты ОРБИ'!D$16,"")</f>
        <v>644094, Омская область, г.Омск, ул. 3-Я Еленовая, д.  6</v>
      </c>
      <c r="R153" s="46" t="str">
        <f>IF(K153="резидент ОРБИ",'[2]База резиденты ОРБИ'!E$16,"")</f>
        <v>8-913-142-87-87</v>
      </c>
    </row>
    <row r="154" spans="1:18" ht="37.5">
      <c r="A154" s="37">
        <v>610</v>
      </c>
      <c r="B154" s="53"/>
      <c r="C154" s="73" t="s">
        <v>133</v>
      </c>
      <c r="D154" s="73"/>
      <c r="E154" s="90">
        <v>43942</v>
      </c>
      <c r="F154" s="53"/>
      <c r="G154" s="73" t="s">
        <v>147</v>
      </c>
      <c r="H154" s="53"/>
      <c r="I154" s="44" t="s">
        <v>136</v>
      </c>
      <c r="J154" s="53"/>
      <c r="K154" s="72" t="s">
        <v>137</v>
      </c>
      <c r="L154" s="72"/>
      <c r="M154" s="73" t="s">
        <v>144</v>
      </c>
      <c r="N154" s="87" t="s">
        <v>162</v>
      </c>
      <c r="O154" s="83">
        <v>5503176610</v>
      </c>
      <c r="P154" s="60" t="str">
        <f>IF(K154="резидент ОРБИ",'[2]База резиденты ОРБИ'!C$17,"")</f>
        <v>mail@agef.ru</v>
      </c>
      <c r="Q154" s="60" t="str">
        <f>IF(K154="резидент ОРБИ",'[2]База резиденты ОРБИ'!D$17,"")</f>
        <v>644007, Омская область, г.Омск, ул. Октябрьская, д. 159, кв. 105</v>
      </c>
      <c r="R154" s="46" t="str">
        <f>IF(K154="резидент ОРБИ",'[2]База резиденты ОРБИ'!E$17,"")</f>
        <v>8-3812-90-46-42</v>
      </c>
    </row>
    <row r="155" spans="1:18" ht="37.5">
      <c r="A155" s="37">
        <v>611</v>
      </c>
      <c r="B155" s="53"/>
      <c r="C155" s="73" t="s">
        <v>133</v>
      </c>
      <c r="D155" s="73"/>
      <c r="E155" s="90">
        <v>43942</v>
      </c>
      <c r="F155" s="53"/>
      <c r="G155" s="73" t="s">
        <v>147</v>
      </c>
      <c r="H155" s="53"/>
      <c r="I155" s="44" t="s">
        <v>136</v>
      </c>
      <c r="J155" s="53"/>
      <c r="K155" s="72" t="s">
        <v>137</v>
      </c>
      <c r="L155" s="72"/>
      <c r="M155" s="73" t="s">
        <v>139</v>
      </c>
      <c r="N155" s="87" t="s">
        <v>163</v>
      </c>
      <c r="O155" s="82">
        <v>550301006139</v>
      </c>
      <c r="P155" s="60" t="str">
        <f>IF(K155="резидент ОРБИ",'[2]База резиденты ОРБИ'!C$18,"")</f>
        <v>kukinav1961kukinav@gmail.com</v>
      </c>
      <c r="Q155" s="60" t="str">
        <f>IF(K155="резидент ОРБИ",'[2]База резиденты ОРБИ'!D$18,"")</f>
        <v xml:space="preserve">644008, г.Омск, ул. Физкультурная, д.5, кв. 61 </v>
      </c>
      <c r="R155" s="46" t="str">
        <f>IF(K155="резидент ОРБИ",'[2]База резиденты ОРБИ'!E$18,"")</f>
        <v>8-3812-90-46-37</v>
      </c>
    </row>
    <row r="156" spans="1:18" ht="37.5">
      <c r="A156" s="37">
        <v>612</v>
      </c>
      <c r="B156" s="53"/>
      <c r="C156" s="73" t="s">
        <v>133</v>
      </c>
      <c r="D156" s="73"/>
      <c r="E156" s="90">
        <v>43942</v>
      </c>
      <c r="F156" s="53"/>
      <c r="G156" s="73" t="s">
        <v>147</v>
      </c>
      <c r="H156" s="53"/>
      <c r="I156" s="44" t="s">
        <v>136</v>
      </c>
      <c r="J156" s="53"/>
      <c r="K156" s="72" t="s">
        <v>137</v>
      </c>
      <c r="L156" s="72"/>
      <c r="M156" s="73" t="s">
        <v>139</v>
      </c>
      <c r="N156" s="87" t="s">
        <v>164</v>
      </c>
      <c r="O156" s="82">
        <v>551404059141</v>
      </c>
      <c r="P156" s="60" t="str">
        <f>IF(K156="резидент ОРБИ",'[2]База резиденты ОРБИ'!C$19,"")</f>
        <v>kutuzova.m@list.ru</v>
      </c>
      <c r="Q156" s="60" t="str">
        <f>IF(K156="резидент ОРБИ",'[2]База резиденты ОРБИ'!D$19,"")</f>
        <v xml:space="preserve">644043, г. Омск, ул. Волочаевская, д.17ж, кв. 167             </v>
      </c>
      <c r="R156" s="46" t="str">
        <f>IF(K156="резидент ОРБИ",'[2]База резиденты ОРБИ'!E$19,"")</f>
        <v>8-908-793-91-23</v>
      </c>
    </row>
    <row r="157" spans="1:18" ht="37.5">
      <c r="A157" s="37">
        <v>613</v>
      </c>
      <c r="B157" s="53"/>
      <c r="C157" s="73" t="s">
        <v>133</v>
      </c>
      <c r="D157" s="73"/>
      <c r="E157" s="90">
        <v>43942</v>
      </c>
      <c r="F157" s="53"/>
      <c r="G157" s="73" t="s">
        <v>147</v>
      </c>
      <c r="H157" s="53"/>
      <c r="I157" s="44" t="s">
        <v>136</v>
      </c>
      <c r="J157" s="53"/>
      <c r="K157" s="72" t="s">
        <v>137</v>
      </c>
      <c r="L157" s="72"/>
      <c r="M157" s="73" t="s">
        <v>139</v>
      </c>
      <c r="N157" s="87" t="s">
        <v>166</v>
      </c>
      <c r="O157" s="82">
        <v>550616517480</v>
      </c>
      <c r="P157" s="60" t="str">
        <f>IF(K157="резидент ОРБИ",'[2]База резиденты ОРБИ'!C$21,"")</f>
        <v>salofoot@gmail.com</v>
      </c>
      <c r="Q157" s="60" t="str">
        <f>IF(K157="резидент ОРБИ",'[2]База резиденты ОРБИ'!D$21,"")</f>
        <v>644076, г.Омск, ул.75 Гвардейской бригады, д. 18Б, кв.37</v>
      </c>
      <c r="R157" s="46" t="str">
        <f>IF(K157="резидент ОРБИ",'[2]База резиденты ОРБИ'!E$21,"")</f>
        <v>8-3812-90-46-38</v>
      </c>
    </row>
    <row r="158" spans="1:18" ht="37.5">
      <c r="A158" s="37">
        <v>614</v>
      </c>
      <c r="B158" s="53"/>
      <c r="C158" s="73" t="s">
        <v>133</v>
      </c>
      <c r="D158" s="73"/>
      <c r="E158" s="90">
        <v>43942</v>
      </c>
      <c r="F158" s="53"/>
      <c r="G158" s="73" t="s">
        <v>147</v>
      </c>
      <c r="H158" s="53"/>
      <c r="I158" s="44" t="s">
        <v>136</v>
      </c>
      <c r="J158" s="53"/>
      <c r="K158" s="72" t="s">
        <v>137</v>
      </c>
      <c r="L158" s="72"/>
      <c r="M158" s="73" t="s">
        <v>144</v>
      </c>
      <c r="N158" s="87" t="s">
        <v>167</v>
      </c>
      <c r="O158" s="81">
        <v>5503182645</v>
      </c>
      <c r="P158" s="60" t="str">
        <f>IF(K158="резидент ОРБИ",'[2]База резиденты ОРБИ'!C$22,"")</f>
        <v>chubatovanv@yandex.ru</v>
      </c>
      <c r="Q158" s="60" t="str">
        <f>IF(K158="резидент ОРБИ",'[2]База резиденты ОРБИ'!D$22,"")</f>
        <v>644013, Омская область, г. Омск, ул. Краснознаменная,д. 25, кор.1, кв. 74</v>
      </c>
      <c r="R158" s="46" t="str">
        <f>IF(K158="резидент ОРБИ",'[2]База резиденты ОРБИ'!E$22,"")</f>
        <v>8-3812-90-46-16</v>
      </c>
    </row>
    <row r="159" spans="1:18" ht="37.5">
      <c r="A159" s="37">
        <v>615</v>
      </c>
      <c r="B159" s="53"/>
      <c r="C159" s="73" t="s">
        <v>133</v>
      </c>
      <c r="D159" s="73"/>
      <c r="E159" s="90">
        <v>43942</v>
      </c>
      <c r="F159" s="53"/>
      <c r="G159" s="73" t="s">
        <v>147</v>
      </c>
      <c r="H159" s="53"/>
      <c r="I159" s="44" t="s">
        <v>136</v>
      </c>
      <c r="J159" s="53"/>
      <c r="K159" s="72" t="s">
        <v>137</v>
      </c>
      <c r="L159" s="72"/>
      <c r="M159" s="73" t="s">
        <v>144</v>
      </c>
      <c r="N159" s="87" t="s">
        <v>168</v>
      </c>
      <c r="O159" s="82">
        <v>5503183536</v>
      </c>
      <c r="P159" s="60" t="str">
        <f>IF(K159="резидент ОРБИ",'[2]База резиденты ОРБИ'!C$23,"")</f>
        <v>pugovka55@list.ru</v>
      </c>
      <c r="Q159" s="60" t="str">
        <f>IF(K159="резидент ОРБИ",'[2]База резиденты ОРБИ'!D$23,"")</f>
        <v>644043, Омская область, г.Омск, ул. Волочаевская, д. 17Ж, кв. 167</v>
      </c>
      <c r="R159" s="46" t="str">
        <f>IF(K159="резидент ОРБИ",'[2]База резиденты ОРБИ'!E$23,"")</f>
        <v>8-3812-90-46-34</v>
      </c>
    </row>
    <row r="160" spans="1:18" ht="37.5">
      <c r="A160" s="37">
        <v>616</v>
      </c>
      <c r="B160" s="53"/>
      <c r="C160" s="73" t="s">
        <v>133</v>
      </c>
      <c r="D160" s="73"/>
      <c r="E160" s="90">
        <v>43942</v>
      </c>
      <c r="F160" s="53"/>
      <c r="G160" s="73" t="s">
        <v>147</v>
      </c>
      <c r="H160" s="53"/>
      <c r="I160" s="44" t="s">
        <v>136</v>
      </c>
      <c r="J160" s="53"/>
      <c r="K160" s="72" t="s">
        <v>137</v>
      </c>
      <c r="L160" s="72"/>
      <c r="M160" s="73" t="s">
        <v>144</v>
      </c>
      <c r="N160" s="87" t="s">
        <v>169</v>
      </c>
      <c r="O160" s="82">
        <v>5503182878</v>
      </c>
      <c r="P160" s="60" t="str">
        <f>IF(K160="резидент ОРБИ",'[2]База резиденты ОРБИ'!C$24,"")</f>
        <v>office@sibtmk.ru</v>
      </c>
      <c r="Q160" s="60" t="str">
        <f>IF(K160="резидент ОРБИ",'[2]База резиденты ОРБИ'!D$24,"")</f>
        <v>644007, Омская область, г. Омск, ул. Чапаева, д. 111, каб. 2А</v>
      </c>
      <c r="R160" s="46" t="str">
        <f>IF(K160="резидент ОРБИ",'[2]База резиденты ОРБИ'!E$24,"")</f>
        <v>8-923-699-45-54</v>
      </c>
    </row>
    <row r="161" spans="1:18" ht="37.5">
      <c r="A161" s="37">
        <v>617</v>
      </c>
      <c r="B161" s="53"/>
      <c r="C161" s="73" t="s">
        <v>133</v>
      </c>
      <c r="D161" s="73"/>
      <c r="E161" s="90">
        <v>43942</v>
      </c>
      <c r="F161" s="53"/>
      <c r="G161" s="73" t="s">
        <v>147</v>
      </c>
      <c r="H161" s="53"/>
      <c r="I161" s="44" t="s">
        <v>136</v>
      </c>
      <c r="J161" s="53"/>
      <c r="K161" s="72" t="s">
        <v>137</v>
      </c>
      <c r="L161" s="72"/>
      <c r="M161" s="73" t="s">
        <v>144</v>
      </c>
      <c r="N161" s="87" t="s">
        <v>170</v>
      </c>
      <c r="O161" s="81">
        <v>5501192535</v>
      </c>
      <c r="P161" s="60" t="str">
        <f>IF(K161="резидент ОРБИ",'[2]База резиденты ОРБИ'!C$25,"")</f>
        <v>novizna2018@inbox.ru</v>
      </c>
      <c r="Q161" s="60" t="str">
        <f>IF(K161="резидент ОРБИ",'[2]База резиденты ОРБИ'!D$25,"")</f>
        <v>644090, Омская область, г.Омск, ул. Заозерная, д. 27, кв. 50</v>
      </c>
      <c r="R161" s="46" t="str">
        <f>IF(K161="резидент ОРБИ",'[2]База резиденты ОРБИ'!E$25,"")</f>
        <v>8-3812-90-46-35</v>
      </c>
    </row>
    <row r="162" spans="1:18" ht="37.5">
      <c r="A162" s="37">
        <v>618</v>
      </c>
      <c r="B162" s="53"/>
      <c r="C162" s="73" t="s">
        <v>133</v>
      </c>
      <c r="D162" s="73"/>
      <c r="E162" s="90">
        <v>43942</v>
      </c>
      <c r="F162" s="53"/>
      <c r="G162" s="73" t="s">
        <v>147</v>
      </c>
      <c r="H162" s="53"/>
      <c r="I162" s="44" t="s">
        <v>136</v>
      </c>
      <c r="J162" s="53"/>
      <c r="K162" s="72" t="s">
        <v>137</v>
      </c>
      <c r="L162" s="72"/>
      <c r="M162" s="73" t="s">
        <v>144</v>
      </c>
      <c r="N162" s="87" t="s">
        <v>171</v>
      </c>
      <c r="O162" s="81">
        <v>5507265518</v>
      </c>
      <c r="P162" s="60" t="str">
        <f>IF(K162="резидент ОРБИ",'[2]База резиденты ОРБИ'!C$26,"")</f>
        <v>ups@accutec.ru</v>
      </c>
      <c r="Q162" s="60" t="str">
        <f>IF(K162="резидент ОРБИ",'[2]База резиденты ОРБИ'!D$26,"")</f>
        <v>644123, Омская область,  г.Омск,  ул. Крупской, д. 19, кор. 1, кв. 165</v>
      </c>
      <c r="R162" s="46" t="str">
        <f>IF(K162="резидент ОРБИ",'[2]База резиденты ОРБИ'!E$26,"")</f>
        <v>8-3812-90-46-14</v>
      </c>
    </row>
    <row r="163" spans="1:18" ht="37.5">
      <c r="A163" s="37">
        <v>619</v>
      </c>
      <c r="B163" s="53"/>
      <c r="C163" s="73" t="s">
        <v>133</v>
      </c>
      <c r="D163" s="73"/>
      <c r="E163" s="90">
        <v>43942</v>
      </c>
      <c r="F163" s="53"/>
      <c r="G163" s="73" t="s">
        <v>147</v>
      </c>
      <c r="H163" s="53"/>
      <c r="I163" s="44" t="s">
        <v>136</v>
      </c>
      <c r="J163" s="53"/>
      <c r="K163" s="72" t="s">
        <v>137</v>
      </c>
      <c r="L163" s="72"/>
      <c r="M163" s="73" t="s">
        <v>139</v>
      </c>
      <c r="N163" s="87" t="s">
        <v>172</v>
      </c>
      <c r="O163" s="82">
        <v>551702356502</v>
      </c>
      <c r="P163" s="60" t="str">
        <f>IF(K163="резидент ОРБИ",'[2]База резиденты ОРБИ'!C$27,"")</f>
        <v>lexkertis@gmail.com</v>
      </c>
      <c r="Q163" s="60" t="str">
        <f>IF(K163="резидент ОРБИ",'[2]База резиденты ОРБИ'!D$27,"")</f>
        <v>646984, Омская область, Кормиловский район, село Некрасовка, ул Советская, д.28</v>
      </c>
      <c r="R163" s="46" t="str">
        <f>IF(K163="резидент ОРБИ",'[2]База резиденты ОРБИ'!E$27,"")</f>
        <v>8-3812-90-46-29</v>
      </c>
    </row>
    <row r="164" spans="1:18" ht="37.5">
      <c r="A164" s="37">
        <v>620</v>
      </c>
      <c r="B164" s="53"/>
      <c r="C164" s="73" t="s">
        <v>133</v>
      </c>
      <c r="D164" s="73"/>
      <c r="E164" s="90">
        <v>43942</v>
      </c>
      <c r="F164" s="53"/>
      <c r="G164" s="73" t="s">
        <v>147</v>
      </c>
      <c r="H164" s="53"/>
      <c r="I164" s="44" t="s">
        <v>136</v>
      </c>
      <c r="J164" s="53"/>
      <c r="K164" s="72" t="s">
        <v>137</v>
      </c>
      <c r="L164" s="72"/>
      <c r="M164" s="73" t="s">
        <v>139</v>
      </c>
      <c r="N164" s="87" t="s">
        <v>173</v>
      </c>
      <c r="O164" s="82">
        <v>550308874222</v>
      </c>
      <c r="P164" s="60" t="str">
        <f>IF(K164="резидент ОРБИ",'[2]База резиденты ОРБИ'!C$28,"")</f>
        <v>den-as@yandex.ru</v>
      </c>
      <c r="Q164" s="60" t="str">
        <f>IF(K164="резидент ОРБИ",'[2]База резиденты ОРБИ'!D$28,"")</f>
        <v>644033, г.Омск, ул.Красный Путь, 143, кор.3, кв. 151</v>
      </c>
      <c r="R164" s="46" t="str">
        <f>IF(K164="резидент ОРБИ",'[2]База резиденты ОРБИ'!E$28,"")</f>
        <v>8-909-537-63-31</v>
      </c>
    </row>
    <row r="165" spans="1:18" ht="37.5">
      <c r="A165" s="37">
        <v>621</v>
      </c>
      <c r="B165" s="53"/>
      <c r="C165" s="73" t="s">
        <v>133</v>
      </c>
      <c r="D165" s="73"/>
      <c r="E165" s="90">
        <v>43942</v>
      </c>
      <c r="F165" s="53"/>
      <c r="G165" s="73" t="s">
        <v>147</v>
      </c>
      <c r="H165" s="53"/>
      <c r="I165" s="44" t="s">
        <v>136</v>
      </c>
      <c r="J165" s="53"/>
      <c r="K165" s="72" t="s">
        <v>137</v>
      </c>
      <c r="L165" s="72"/>
      <c r="M165" s="73" t="s">
        <v>144</v>
      </c>
      <c r="N165" s="87" t="s">
        <v>175</v>
      </c>
      <c r="O165" s="81">
        <v>5501193257</v>
      </c>
      <c r="P165" s="60" t="str">
        <f>IF(K165="резидент ОРБИ",'[2]База резиденты ОРБИ'!C$30,"")</f>
        <v>omskles@yandex.ru</v>
      </c>
      <c r="Q165" s="60" t="str">
        <f>IF(K165="резидент ОРБИ",'[2]База резиденты ОРБИ'!D$30,"")</f>
        <v>644007,Омская область, г.Омск, ул. Чапаева, д.111, каб. 403</v>
      </c>
      <c r="R165" s="46" t="str">
        <f>IF(K165="резидент ОРБИ",'[2]База резиденты ОРБИ'!E$30,"")</f>
        <v>8-3812-90-46-53</v>
      </c>
    </row>
    <row r="166" spans="1:18" ht="37.5">
      <c r="A166" s="37">
        <v>622</v>
      </c>
      <c r="B166" s="53"/>
      <c r="C166" s="73" t="s">
        <v>133</v>
      </c>
      <c r="D166" s="73"/>
      <c r="E166" s="90">
        <v>43942</v>
      </c>
      <c r="F166" s="53"/>
      <c r="G166" s="73" t="s">
        <v>147</v>
      </c>
      <c r="H166" s="53"/>
      <c r="I166" s="44" t="s">
        <v>136</v>
      </c>
      <c r="J166" s="53"/>
      <c r="K166" s="72" t="s">
        <v>137</v>
      </c>
      <c r="L166" s="72"/>
      <c r="M166" s="73" t="s">
        <v>144</v>
      </c>
      <c r="N166" s="87" t="s">
        <v>176</v>
      </c>
      <c r="O166" s="81">
        <v>5505059434</v>
      </c>
      <c r="P166" s="60" t="str">
        <f>IF(K166="резидент ОРБИ",'[2]База резиденты ОРБИ'!C$31,"")</f>
        <v>coi_stem@mail.ru</v>
      </c>
      <c r="Q166" s="60" t="str">
        <f>IF(K166="резидент ОРБИ",'[2]База резиденты ОРБИ'!D$31,"")</f>
        <v>644025, Омская область, г. Омск, ул. В.Ф.Маргелова, д. 354, кв. 33</v>
      </c>
      <c r="R166" s="46" t="str">
        <f>IF(K166="резидент ОРБИ",'[2]База резиденты ОРБИ'!E$31,"")</f>
        <v>8-3812-90-46-21</v>
      </c>
    </row>
    <row r="167" spans="1:18" ht="37.5">
      <c r="A167" s="37">
        <v>623</v>
      </c>
      <c r="B167" s="53"/>
      <c r="C167" s="78" t="s">
        <v>133</v>
      </c>
      <c r="D167" s="73"/>
      <c r="E167" s="90">
        <v>43942</v>
      </c>
      <c r="F167" s="53"/>
      <c r="G167" s="78" t="s">
        <v>147</v>
      </c>
      <c r="H167" s="89"/>
      <c r="I167" s="44" t="s">
        <v>136</v>
      </c>
      <c r="J167" s="88"/>
      <c r="K167" s="72" t="s">
        <v>137</v>
      </c>
      <c r="L167" s="79"/>
      <c r="M167" s="78" t="s">
        <v>139</v>
      </c>
      <c r="N167" s="87" t="s">
        <v>182</v>
      </c>
      <c r="O167" s="76">
        <v>552303203418</v>
      </c>
      <c r="P167" s="61" t="s">
        <v>194</v>
      </c>
      <c r="Q167" s="60" t="s">
        <v>195</v>
      </c>
      <c r="R167" s="46" t="s">
        <v>196</v>
      </c>
    </row>
    <row r="168" spans="1:18" ht="18.75">
      <c r="A168" s="37">
        <v>624</v>
      </c>
      <c r="B168" s="53"/>
      <c r="C168" s="39" t="s">
        <v>146</v>
      </c>
      <c r="D168" s="5"/>
      <c r="E168" s="64">
        <v>43945</v>
      </c>
      <c r="F168" s="53"/>
      <c r="G168" s="39" t="s">
        <v>150</v>
      </c>
      <c r="H168" s="43" t="s">
        <v>136</v>
      </c>
      <c r="I168" s="44" t="s">
        <v>136</v>
      </c>
      <c r="J168" s="45" t="s">
        <v>137</v>
      </c>
      <c r="K168" s="47" t="s">
        <v>137</v>
      </c>
      <c r="L168" s="38"/>
      <c r="M168" s="39" t="s">
        <v>144</v>
      </c>
      <c r="N168" s="8" t="s">
        <v>190</v>
      </c>
      <c r="O168" s="7">
        <v>5506181512</v>
      </c>
      <c r="P168" s="61" t="s">
        <v>191</v>
      </c>
      <c r="Q168" s="60" t="str">
        <f>IF(K168="резидент ОРБИ",'[1]База резиденты ОРБИ'!D$4,"")</f>
        <v>644076, г.Омск, улица Юбилейная, д. 5, кв. 88</v>
      </c>
      <c r="R168" s="46" t="str">
        <f>IF(K168="резидент ОРБИ",'[1]База резиденты ОРБИ'!E$4,"")</f>
        <v>8-3812-90-46-27</v>
      </c>
    </row>
    <row r="169" spans="1:18" ht="18.75">
      <c r="A169" s="37">
        <v>625</v>
      </c>
      <c r="B169" s="53"/>
      <c r="C169" s="5" t="s">
        <v>146</v>
      </c>
      <c r="D169" s="40"/>
      <c r="E169" s="41">
        <v>43945</v>
      </c>
      <c r="F169" s="42"/>
      <c r="G169" s="39" t="s">
        <v>150</v>
      </c>
      <c r="H169" s="43" t="s">
        <v>142</v>
      </c>
      <c r="I169" s="44" t="s">
        <v>136</v>
      </c>
      <c r="J169" s="51" t="s">
        <v>143</v>
      </c>
      <c r="K169" s="47" t="s">
        <v>137</v>
      </c>
      <c r="L169" s="51" t="s">
        <v>144</v>
      </c>
      <c r="M169" s="5" t="s">
        <v>144</v>
      </c>
      <c r="N169" s="8" t="s">
        <v>145</v>
      </c>
      <c r="O169" s="11">
        <v>5503252035</v>
      </c>
      <c r="P169" s="60" t="str">
        <f>IF(K169="резидент ОРБИ",'[1]База резиденты ОРБИ'!C$5,"")</f>
        <v>Alphafree.company@gmail.com</v>
      </c>
      <c r="Q169" s="60" t="str">
        <f>IF(K169="резидент ОРБИ",'[1]База резиденты ОРБИ'!D$5,"")</f>
        <v>644007, Омская область,  г.Омск, улица  Октябрьская,  дом 127, офис 4</v>
      </c>
      <c r="R169" s="46" t="str">
        <f>IF(K169="резидент ОРБИ",'[1]База резиденты ОРБИ'!E$5,"")</f>
        <v>8-3812-90-46-58</v>
      </c>
    </row>
    <row r="170" spans="1:18" ht="18.75">
      <c r="A170" s="37">
        <v>626</v>
      </c>
      <c r="B170" s="53"/>
      <c r="C170" s="5" t="s">
        <v>146</v>
      </c>
      <c r="D170" s="5"/>
      <c r="E170" s="49">
        <v>43945</v>
      </c>
      <c r="F170" s="50"/>
      <c r="G170" s="39" t="s">
        <v>150</v>
      </c>
      <c r="H170" s="43" t="s">
        <v>148</v>
      </c>
      <c r="I170" s="44" t="s">
        <v>136</v>
      </c>
      <c r="J170" s="51" t="s">
        <v>186</v>
      </c>
      <c r="K170" s="47" t="s">
        <v>137</v>
      </c>
      <c r="L170" s="51" t="s">
        <v>139</v>
      </c>
      <c r="M170" s="5" t="s">
        <v>144</v>
      </c>
      <c r="N170" s="8" t="s">
        <v>192</v>
      </c>
      <c r="O170" s="7">
        <v>550618584393</v>
      </c>
      <c r="P170" s="61" t="s">
        <v>193</v>
      </c>
      <c r="Q170" s="60" t="str">
        <f>IF(K170="резидент ОРБИ",'[1]База резиденты ОРБИ'!D$6,"")</f>
        <v>644001, г. Омск, ул Масленникова, д.167, кв. 17</v>
      </c>
      <c r="R170" s="46" t="str">
        <f>IF(K170="резидент ОРБИ",'[1]База резиденты ОРБИ'!E$6,"")</f>
        <v>8-3812-90-46-32</v>
      </c>
    </row>
    <row r="171" spans="1:18" ht="18.75">
      <c r="A171" s="37">
        <v>627</v>
      </c>
      <c r="B171" s="53"/>
      <c r="C171" s="5" t="s">
        <v>146</v>
      </c>
      <c r="D171" s="5"/>
      <c r="E171" s="49">
        <v>43945</v>
      </c>
      <c r="F171" s="50"/>
      <c r="G171" s="39" t="s">
        <v>150</v>
      </c>
      <c r="H171" s="47"/>
      <c r="I171" s="44" t="s">
        <v>136</v>
      </c>
      <c r="J171" s="47"/>
      <c r="K171" s="47" t="s">
        <v>137</v>
      </c>
      <c r="L171" s="47"/>
      <c r="M171" s="5" t="s">
        <v>144</v>
      </c>
      <c r="N171" s="8" t="s">
        <v>151</v>
      </c>
      <c r="O171" s="11">
        <v>5528034906</v>
      </c>
      <c r="P171" s="60" t="str">
        <f>IF(K171="резидент ОРБИ",'[1]База резиденты ОРБИ'!C$7,"")</f>
        <v>info@hirtgroup.ru</v>
      </c>
      <c r="Q171" s="60" t="str">
        <f>IF(K171="резидент ОРБИ",'[1]База резиденты ОРБИ'!D$7,"")</f>
        <v>644520, Омская область, район Омский, село Троицкое,  Бульвар Школьный, дом 7, помещение 2</v>
      </c>
      <c r="R171" s="46" t="str">
        <f>IF(K171="резидент ОРБИ",'[1]База резиденты ОРБИ'!E$7,"")</f>
        <v>8-3812-90-46-25</v>
      </c>
    </row>
    <row r="172" spans="1:18" ht="18.75">
      <c r="A172" s="37">
        <v>628</v>
      </c>
      <c r="B172" s="53"/>
      <c r="C172" s="39" t="s">
        <v>146</v>
      </c>
      <c r="D172" s="5"/>
      <c r="E172" s="64">
        <v>43945</v>
      </c>
      <c r="F172" s="53"/>
      <c r="G172" s="39" t="s">
        <v>150</v>
      </c>
      <c r="H172" s="47"/>
      <c r="I172" s="44" t="s">
        <v>136</v>
      </c>
      <c r="J172" s="47"/>
      <c r="K172" s="47" t="s">
        <v>137</v>
      </c>
      <c r="L172" s="47"/>
      <c r="M172" s="5" t="s">
        <v>139</v>
      </c>
      <c r="N172" s="8" t="s">
        <v>153</v>
      </c>
      <c r="O172" s="7">
        <v>550604537040</v>
      </c>
      <c r="P172" s="60" t="str">
        <f>IF(K172="резидент ОРБИ",'[1]База резиденты ОРБИ'!C$8,"")</f>
        <v>KovalevaNV_2017@mail.ru</v>
      </c>
      <c r="Q172" s="60" t="str">
        <f>IF(K172="резидент ОРБИ",'[1]База резиденты ОРБИ'!D$8,"")</f>
        <v>644024, г. Омск,  ул. Жукова, 77, кв.12</v>
      </c>
      <c r="R172" s="46" t="str">
        <f>IF(K172="резидент ОРБИ",'[1]База резиденты ОРБИ'!E$8,"")</f>
        <v>8-3812-90-46-36</v>
      </c>
    </row>
    <row r="173" spans="1:18" ht="18.75">
      <c r="A173" s="37">
        <v>629</v>
      </c>
      <c r="B173" s="53"/>
      <c r="C173" s="5" t="s">
        <v>146</v>
      </c>
      <c r="D173" s="5"/>
      <c r="E173" s="41">
        <v>43945</v>
      </c>
      <c r="F173" s="53"/>
      <c r="G173" s="39" t="s">
        <v>150</v>
      </c>
      <c r="H173" s="47"/>
      <c r="I173" s="44" t="s">
        <v>136</v>
      </c>
      <c r="J173" s="47"/>
      <c r="K173" s="47" t="s">
        <v>137</v>
      </c>
      <c r="L173" s="47"/>
      <c r="M173" s="5" t="s">
        <v>144</v>
      </c>
      <c r="N173" s="8" t="s">
        <v>155</v>
      </c>
      <c r="O173" s="11">
        <v>5501132906</v>
      </c>
      <c r="P173" s="60" t="str">
        <f>IF(K173="резидент ОРБИ",'[1]База резиденты ОРБИ'!C$10,"")</f>
        <v>pkversta@mail.ru</v>
      </c>
      <c r="Q173" s="60" t="str">
        <f>IF(K173="резидент ОРБИ",'[1]База резиденты ОРБИ'!D$10,"")</f>
        <v>644035, Омская область, г.Омск, Проспект Губкина, дом 12 </v>
      </c>
      <c r="R173" s="46" t="str">
        <f>IF(K173="резидент ОРБИ",'[1]База резиденты ОРБИ'!E$10,"")</f>
        <v>8-3812-90-46-22</v>
      </c>
    </row>
    <row r="174" spans="1:18" ht="18.75">
      <c r="A174" s="37">
        <v>630</v>
      </c>
      <c r="B174" s="53"/>
      <c r="C174" s="5" t="s">
        <v>146</v>
      </c>
      <c r="D174" s="5"/>
      <c r="E174" s="49">
        <v>43945</v>
      </c>
      <c r="F174" s="53"/>
      <c r="G174" s="39" t="s">
        <v>150</v>
      </c>
      <c r="H174" s="47"/>
      <c r="I174" s="44" t="s">
        <v>136</v>
      </c>
      <c r="J174" s="47"/>
      <c r="K174" s="47" t="s">
        <v>137</v>
      </c>
      <c r="L174" s="47"/>
      <c r="M174" s="5" t="s">
        <v>139</v>
      </c>
      <c r="N174" s="8" t="s">
        <v>156</v>
      </c>
      <c r="O174" s="7">
        <v>550767944356</v>
      </c>
      <c r="P174" s="60" t="str">
        <f>IF(K174="резидент ОРБИ",'[1]База резиденты ОРБИ'!C$11,"")</f>
        <v>v.kaduchenko@mail.ru</v>
      </c>
      <c r="Q174" s="60" t="str">
        <f>IF(K174="резидент ОРБИ",'[1]База резиденты ОРБИ'!D$11,"")</f>
        <v>г. Омск, ул. Степанца,3 кв.198</v>
      </c>
      <c r="R174" s="46" t="str">
        <f>IF(K174="резидент ОРБИ",'[1]База резиденты ОРБИ'!E$11,"")</f>
        <v>8-3812-90-46-30</v>
      </c>
    </row>
    <row r="175" spans="1:18" ht="18.75">
      <c r="A175" s="37">
        <v>631</v>
      </c>
      <c r="B175" s="53"/>
      <c r="C175" s="5" t="s">
        <v>146</v>
      </c>
      <c r="D175" s="5"/>
      <c r="E175" s="49">
        <v>43945</v>
      </c>
      <c r="F175" s="53"/>
      <c r="G175" s="39" t="s">
        <v>150</v>
      </c>
      <c r="H175" s="47"/>
      <c r="I175" s="44" t="s">
        <v>136</v>
      </c>
      <c r="J175" s="47"/>
      <c r="K175" s="47" t="s">
        <v>137</v>
      </c>
      <c r="L175" s="47"/>
      <c r="M175" s="5" t="s">
        <v>139</v>
      </c>
      <c r="N175" s="8" t="s">
        <v>157</v>
      </c>
      <c r="O175" s="15">
        <v>550613662753</v>
      </c>
      <c r="P175" s="60" t="str">
        <f>IF(K175="резидент ОРБИ",'[1]База резиденты ОРБИ'!C$12,"")</f>
        <v>tatyana.kremniova@yandex.ru</v>
      </c>
      <c r="Q175" s="60" t="str">
        <f>IF(K175="резидент ОРБИ",'[1]База резиденты ОРБИ'!D$12,"")</f>
        <v>644041, г. Омск, ул. Харьковская, д.19, кв.154</v>
      </c>
      <c r="R175" s="46" t="str">
        <f>IF(K175="резидент ОРБИ",'[1]База резиденты ОРБИ'!E$12,"")</f>
        <v>8-3812-90-46-31</v>
      </c>
    </row>
    <row r="176" spans="1:18" ht="18.75">
      <c r="A176" s="37">
        <v>632</v>
      </c>
      <c r="B176" s="53"/>
      <c r="C176" s="39" t="s">
        <v>146</v>
      </c>
      <c r="D176" s="5"/>
      <c r="E176" s="64">
        <v>43945</v>
      </c>
      <c r="F176" s="53"/>
      <c r="G176" s="39" t="s">
        <v>150</v>
      </c>
      <c r="H176" s="53"/>
      <c r="I176" s="44" t="s">
        <v>136</v>
      </c>
      <c r="J176" s="53"/>
      <c r="K176" s="47" t="s">
        <v>137</v>
      </c>
      <c r="L176" s="47"/>
      <c r="M176" s="5" t="s">
        <v>144</v>
      </c>
      <c r="N176" s="8" t="s">
        <v>158</v>
      </c>
      <c r="O176" s="16">
        <v>5504151752</v>
      </c>
      <c r="P176" s="60" t="str">
        <f>IF(K176="резидент ОРБИ",'[1]База резиденты ОРБИ'!C$13,"")</f>
        <v>sergey_nakon@rambler.ru</v>
      </c>
      <c r="Q176" s="60" t="str">
        <f>IF(K176="резидент ОРБИ",'[1]База резиденты ОРБИ'!D$13,"")</f>
        <v>644031, Омская область, г.Омск, ул. Омская, д. 156, кв. 65</v>
      </c>
      <c r="R176" s="46" t="str">
        <f>IF(K176="резидент ОРБИ",'[1]База резиденты ОРБИ'!E$13,"")</f>
        <v>8-3812-90-46-12</v>
      </c>
    </row>
    <row r="177" spans="1:18" ht="18.75">
      <c r="A177" s="37">
        <v>633</v>
      </c>
      <c r="B177" s="53"/>
      <c r="C177" s="5" t="s">
        <v>146</v>
      </c>
      <c r="D177" s="5"/>
      <c r="E177" s="41">
        <v>43945</v>
      </c>
      <c r="F177" s="53"/>
      <c r="G177" s="39" t="s">
        <v>150</v>
      </c>
      <c r="H177" s="53"/>
      <c r="I177" s="44" t="s">
        <v>136</v>
      </c>
      <c r="J177" s="53"/>
      <c r="K177" s="47" t="s">
        <v>137</v>
      </c>
      <c r="L177" s="47"/>
      <c r="M177" s="5" t="s">
        <v>144</v>
      </c>
      <c r="N177" s="8" t="s">
        <v>159</v>
      </c>
      <c r="O177" s="16">
        <v>5501169649</v>
      </c>
      <c r="P177" s="60" t="str">
        <f>IF(K177="резидент ОРБИ",'[1]База резиденты ОРБИ'!C$14,"")</f>
        <v>pogvik@list.ru</v>
      </c>
      <c r="Q177" s="60" t="str">
        <f>IF(K177="резидент ОРБИ",'[1]База резиденты ОРБИ'!D$14,"")</f>
        <v>644008, Омская область, г.Омск,  ул. Физкультурная, д. 8,  кор. Г, кв. 55</v>
      </c>
      <c r="R177" s="46" t="str">
        <f>IF(K177="резидент ОРБИ",'[1]База резиденты ОРБИ'!E$14,"")</f>
        <v>8-3812-90-46-24</v>
      </c>
    </row>
    <row r="178" spans="1:18" ht="18.75">
      <c r="A178" s="37">
        <v>634</v>
      </c>
      <c r="B178" s="53"/>
      <c r="C178" s="5" t="s">
        <v>146</v>
      </c>
      <c r="D178" s="5"/>
      <c r="E178" s="49">
        <v>43945</v>
      </c>
      <c r="F178" s="53"/>
      <c r="G178" s="39" t="s">
        <v>150</v>
      </c>
      <c r="H178" s="53"/>
      <c r="I178" s="44" t="s">
        <v>136</v>
      </c>
      <c r="J178" s="53"/>
      <c r="K178" s="47" t="s">
        <v>137</v>
      </c>
      <c r="L178" s="47"/>
      <c r="M178" s="5" t="s">
        <v>144</v>
      </c>
      <c r="N178" s="8" t="s">
        <v>160</v>
      </c>
      <c r="O178" s="16">
        <v>5505058435</v>
      </c>
      <c r="P178" s="60" t="str">
        <f>IF(K178="резидент ОРБИ",'[1]База резиденты ОРБИ'!C$15,"")</f>
        <v>Push_here@mail.ru</v>
      </c>
      <c r="Q178" s="60" t="str">
        <f>IF(K178="резидент ОРБИ",'[1]База резиденты ОРБИ'!D$15,"")</f>
        <v>644060, Омская область, г. Омск, ул. 5-Я Чередовая, д. 6</v>
      </c>
      <c r="R178" s="46" t="str">
        <f>IF(K178="резидент ОРБИ",'[1]База резиденты ОРБИ'!E$15,"")</f>
        <v>8-3812-90-46-15</v>
      </c>
    </row>
    <row r="179" spans="1:18" ht="18.75">
      <c r="A179" s="37">
        <v>635</v>
      </c>
      <c r="B179" s="53"/>
      <c r="C179" s="5" t="s">
        <v>146</v>
      </c>
      <c r="D179" s="5"/>
      <c r="E179" s="49">
        <v>43945</v>
      </c>
      <c r="F179" s="53"/>
      <c r="G179" s="39" t="s">
        <v>150</v>
      </c>
      <c r="H179" s="53"/>
      <c r="I179" s="44" t="s">
        <v>136</v>
      </c>
      <c r="J179" s="53"/>
      <c r="K179" s="47" t="s">
        <v>137</v>
      </c>
      <c r="L179" s="47"/>
      <c r="M179" s="5" t="s">
        <v>144</v>
      </c>
      <c r="N179" s="8" t="s">
        <v>161</v>
      </c>
      <c r="O179" s="16">
        <v>5503179177</v>
      </c>
      <c r="P179" s="60" t="str">
        <f>IF(K179="резидент ОРБИ",'[1]База резиденты ОРБИ'!C$16,"")</f>
        <v>Spi57@ya.ru</v>
      </c>
      <c r="Q179" s="60" t="str">
        <f>IF(K179="резидент ОРБИ",'[1]База резиденты ОРБИ'!D$16,"")</f>
        <v>644094, Омская область, г.Омск, ул. 3-Я Еленовая, д.  6</v>
      </c>
      <c r="R179" s="46" t="str">
        <f>IF(K179="резидент ОРБИ",'[1]База резиденты ОРБИ'!E$16,"")</f>
        <v>8-913-142-87-87</v>
      </c>
    </row>
    <row r="180" spans="1:18" ht="18.75">
      <c r="A180" s="37">
        <v>636</v>
      </c>
      <c r="B180" s="53"/>
      <c r="C180" s="39" t="s">
        <v>146</v>
      </c>
      <c r="D180" s="5"/>
      <c r="E180" s="64">
        <v>43945</v>
      </c>
      <c r="F180" s="53"/>
      <c r="G180" s="39" t="s">
        <v>150</v>
      </c>
      <c r="H180" s="53"/>
      <c r="I180" s="44" t="s">
        <v>136</v>
      </c>
      <c r="J180" s="53"/>
      <c r="K180" s="47" t="s">
        <v>137</v>
      </c>
      <c r="L180" s="47"/>
      <c r="M180" s="5" t="s">
        <v>144</v>
      </c>
      <c r="N180" s="8" t="s">
        <v>162</v>
      </c>
      <c r="O180" s="17">
        <v>5503176610</v>
      </c>
      <c r="P180" s="60" t="str">
        <f>IF(K180="резидент ОРБИ",'[1]База резиденты ОРБИ'!C$17,"")</f>
        <v>mail@agef.ru</v>
      </c>
      <c r="Q180" s="60" t="str">
        <f>IF(K180="резидент ОРБИ",'[1]База резиденты ОРБИ'!D$17,"")</f>
        <v>644007, Омская область, г.Омск, ул. Октябрьская, д. 159, кв. 105</v>
      </c>
      <c r="R180" s="46" t="str">
        <f>IF(K180="резидент ОРБИ",'[1]База резиденты ОРБИ'!E$17,"")</f>
        <v>8-3812-90-46-42</v>
      </c>
    </row>
    <row r="181" spans="1:18" ht="18.75">
      <c r="A181" s="37">
        <v>637</v>
      </c>
      <c r="B181" s="53"/>
      <c r="C181" s="5" t="s">
        <v>146</v>
      </c>
      <c r="D181" s="5"/>
      <c r="E181" s="41">
        <v>43945</v>
      </c>
      <c r="F181" s="53"/>
      <c r="G181" s="39" t="s">
        <v>150</v>
      </c>
      <c r="H181" s="53"/>
      <c r="I181" s="44" t="s">
        <v>136</v>
      </c>
      <c r="J181" s="53"/>
      <c r="K181" s="47" t="s">
        <v>137</v>
      </c>
      <c r="L181" s="47"/>
      <c r="M181" s="5" t="s">
        <v>139</v>
      </c>
      <c r="N181" s="8" t="s">
        <v>163</v>
      </c>
      <c r="O181" s="18">
        <v>550301006139</v>
      </c>
      <c r="P181" s="60" t="str">
        <f>IF(K181="резидент ОРБИ",'[1]База резиденты ОРБИ'!C$18,"")</f>
        <v>kukinav1961kukinav@gmail.com</v>
      </c>
      <c r="Q181" s="60" t="str">
        <f>IF(K181="резидент ОРБИ",'[1]База резиденты ОРБИ'!D$18,"")</f>
        <v xml:space="preserve">644008, г.Омск, ул. Физкультурная, д.5, кв. 61 </v>
      </c>
      <c r="R181" s="46" t="str">
        <f>IF(K181="резидент ОРБИ",'[1]База резиденты ОРБИ'!E$18,"")</f>
        <v>8-3812-90-46-37</v>
      </c>
    </row>
    <row r="182" spans="1:18" ht="18.75">
      <c r="A182" s="37">
        <v>638</v>
      </c>
      <c r="B182" s="53"/>
      <c r="C182" s="5" t="s">
        <v>146</v>
      </c>
      <c r="D182" s="5"/>
      <c r="E182" s="49">
        <v>43945</v>
      </c>
      <c r="F182" s="53"/>
      <c r="G182" s="39" t="s">
        <v>150</v>
      </c>
      <c r="H182" s="53"/>
      <c r="I182" s="44" t="s">
        <v>136</v>
      </c>
      <c r="J182" s="53"/>
      <c r="K182" s="47" t="s">
        <v>137</v>
      </c>
      <c r="L182" s="47"/>
      <c r="M182" s="5" t="s">
        <v>139</v>
      </c>
      <c r="N182" s="8" t="s">
        <v>164</v>
      </c>
      <c r="O182" s="18">
        <v>551404059141</v>
      </c>
      <c r="P182" s="60" t="str">
        <f>IF(K182="резидент ОРБИ",'[1]База резиденты ОРБИ'!C$19,"")</f>
        <v>kutuzova.m@list.ru</v>
      </c>
      <c r="Q182" s="60" t="str">
        <f>IF(K182="резидент ОРБИ",'[1]База резиденты ОРБИ'!D$19,"")</f>
        <v xml:space="preserve">644043, г. Омск, ул. Волочаевская, д.17ж, кв. 167             </v>
      </c>
      <c r="R182" s="46" t="str">
        <f>IF(K182="резидент ОРБИ",'[1]База резиденты ОРБИ'!E$19,"")</f>
        <v>8-908-793-91-23</v>
      </c>
    </row>
    <row r="183" spans="1:18" ht="18.75">
      <c r="A183" s="37">
        <v>639</v>
      </c>
      <c r="B183" s="53"/>
      <c r="C183" s="5" t="s">
        <v>146</v>
      </c>
      <c r="D183" s="5"/>
      <c r="E183" s="49">
        <v>43945</v>
      </c>
      <c r="F183" s="53"/>
      <c r="G183" s="39" t="s">
        <v>150</v>
      </c>
      <c r="H183" s="53"/>
      <c r="I183" s="44" t="s">
        <v>136</v>
      </c>
      <c r="J183" s="53"/>
      <c r="K183" s="47" t="s">
        <v>137</v>
      </c>
      <c r="L183" s="47"/>
      <c r="M183" s="5" t="s">
        <v>139</v>
      </c>
      <c r="N183" s="8" t="s">
        <v>166</v>
      </c>
      <c r="O183" s="18">
        <v>550616517480</v>
      </c>
      <c r="P183" s="60" t="str">
        <f>IF(K183="резидент ОРБИ",'[1]База резиденты ОРБИ'!C$21,"")</f>
        <v>salofoot@gmail.com</v>
      </c>
      <c r="Q183" s="60" t="str">
        <f>IF(K183="резидент ОРБИ",'[1]База резиденты ОРБИ'!D$21,"")</f>
        <v>644076, г.Омск, ул.75 Гвардейской бригады, д. 18Б, кв.37</v>
      </c>
      <c r="R183" s="46" t="str">
        <f>IF(K183="резидент ОРБИ",'[1]База резиденты ОРБИ'!E$21,"")</f>
        <v>8-3812-90-46-38</v>
      </c>
    </row>
    <row r="184" spans="1:18" ht="18.75">
      <c r="A184" s="37">
        <v>640</v>
      </c>
      <c r="B184" s="53"/>
      <c r="C184" s="39" t="s">
        <v>146</v>
      </c>
      <c r="D184" s="5"/>
      <c r="E184" s="64">
        <v>43945</v>
      </c>
      <c r="F184" s="53"/>
      <c r="G184" s="39" t="s">
        <v>150</v>
      </c>
      <c r="H184" s="53"/>
      <c r="I184" s="44" t="s">
        <v>136</v>
      </c>
      <c r="J184" s="53"/>
      <c r="K184" s="47" t="s">
        <v>137</v>
      </c>
      <c r="L184" s="47"/>
      <c r="M184" s="5" t="s">
        <v>144</v>
      </c>
      <c r="N184" s="8" t="s">
        <v>167</v>
      </c>
      <c r="O184" s="16">
        <v>5503182645</v>
      </c>
      <c r="P184" s="60" t="str">
        <f>IF(K184="резидент ОРБИ",'[1]База резиденты ОРБИ'!C$22,"")</f>
        <v>chubatovanv@yandex.ru</v>
      </c>
      <c r="Q184" s="60" t="str">
        <f>IF(K184="резидент ОРБИ",'[1]База резиденты ОРБИ'!D$22,"")</f>
        <v>644013, Омская область, г. Омск, ул. Краснознаменная,д. 25, кор.1, кв. 74</v>
      </c>
      <c r="R184" s="46" t="str">
        <f>IF(K184="резидент ОРБИ",'[1]База резиденты ОРБИ'!E$22,"")</f>
        <v>8-3812-90-46-16</v>
      </c>
    </row>
    <row r="185" spans="1:18" ht="18.75">
      <c r="A185" s="37">
        <v>641</v>
      </c>
      <c r="B185" s="53"/>
      <c r="C185" s="5" t="s">
        <v>146</v>
      </c>
      <c r="D185" s="5"/>
      <c r="E185" s="41">
        <v>43945</v>
      </c>
      <c r="F185" s="53"/>
      <c r="G185" s="39" t="s">
        <v>150</v>
      </c>
      <c r="H185" s="53"/>
      <c r="I185" s="44" t="s">
        <v>136</v>
      </c>
      <c r="J185" s="53"/>
      <c r="K185" s="47" t="s">
        <v>137</v>
      </c>
      <c r="L185" s="47"/>
      <c r="M185" s="5" t="s">
        <v>144</v>
      </c>
      <c r="N185" s="8" t="s">
        <v>168</v>
      </c>
      <c r="O185" s="18">
        <v>5503183536</v>
      </c>
      <c r="P185" s="60" t="str">
        <f>IF(K185="резидент ОРБИ",'[1]База резиденты ОРБИ'!C$23,"")</f>
        <v>pugovka55@list.ru</v>
      </c>
      <c r="Q185" s="60" t="str">
        <f>IF(K185="резидент ОРБИ",'[1]База резиденты ОРБИ'!D$23,"")</f>
        <v>644043, Омская область, г.Омск, ул. Волочаевская, д. 17Ж, кв. 167</v>
      </c>
      <c r="R185" s="46" t="str">
        <f>IF(K185="резидент ОРБИ",'[1]База резиденты ОРБИ'!E$23,"")</f>
        <v>8-3812-90-46-34</v>
      </c>
    </row>
    <row r="186" spans="1:18" ht="18.75">
      <c r="A186" s="37">
        <v>642</v>
      </c>
      <c r="B186" s="53"/>
      <c r="C186" s="5" t="s">
        <v>146</v>
      </c>
      <c r="D186" s="5"/>
      <c r="E186" s="49">
        <v>43945</v>
      </c>
      <c r="F186" s="53"/>
      <c r="G186" s="39" t="s">
        <v>150</v>
      </c>
      <c r="H186" s="53"/>
      <c r="I186" s="44" t="s">
        <v>136</v>
      </c>
      <c r="J186" s="53"/>
      <c r="K186" s="47" t="s">
        <v>137</v>
      </c>
      <c r="L186" s="47"/>
      <c r="M186" s="5" t="s">
        <v>144</v>
      </c>
      <c r="N186" s="8" t="s">
        <v>169</v>
      </c>
      <c r="O186" s="18">
        <v>5503182878</v>
      </c>
      <c r="P186" s="60" t="str">
        <f>IF(K186="резидент ОРБИ",'[1]База резиденты ОРБИ'!C$24,"")</f>
        <v>office@sibtmk.ru</v>
      </c>
      <c r="Q186" s="60" t="str">
        <f>IF(K186="резидент ОРБИ",'[1]База резиденты ОРБИ'!D$24,"")</f>
        <v>644007, Омская область, г. Омск, ул. Чапаева, д. 111, каб. 2А</v>
      </c>
      <c r="R186" s="46" t="str">
        <f>IF(K186="резидент ОРБИ",'[1]База резиденты ОРБИ'!E$24,"")</f>
        <v>8-923-699-45-54</v>
      </c>
    </row>
    <row r="187" spans="1:18" ht="18.75">
      <c r="A187" s="37">
        <v>643</v>
      </c>
      <c r="B187" s="53"/>
      <c r="C187" s="5" t="s">
        <v>146</v>
      </c>
      <c r="D187" s="5"/>
      <c r="E187" s="49">
        <v>43945</v>
      </c>
      <c r="F187" s="53"/>
      <c r="G187" s="39" t="s">
        <v>150</v>
      </c>
      <c r="H187" s="53"/>
      <c r="I187" s="44" t="s">
        <v>136</v>
      </c>
      <c r="J187" s="53"/>
      <c r="K187" s="47" t="s">
        <v>137</v>
      </c>
      <c r="L187" s="47"/>
      <c r="M187" s="5" t="s">
        <v>144</v>
      </c>
      <c r="N187" s="8" t="s">
        <v>170</v>
      </c>
      <c r="O187" s="16">
        <v>5501192535</v>
      </c>
      <c r="P187" s="60" t="str">
        <f>IF(K187="резидент ОРБИ",'[1]База резиденты ОРБИ'!C$25,"")</f>
        <v>novizna2018@inbox.ru</v>
      </c>
      <c r="Q187" s="60" t="str">
        <f>IF(K187="резидент ОРБИ",'[1]База резиденты ОРБИ'!D$25,"")</f>
        <v>644090, Омская область, г.Омск, ул. Заозерная, д. 27, кв. 50</v>
      </c>
      <c r="R187" s="46" t="str">
        <f>IF(K187="резидент ОРБИ",'[1]База резиденты ОРБИ'!E$25,"")</f>
        <v>8-3812-90-46-35</v>
      </c>
    </row>
    <row r="188" spans="1:18" ht="18.75">
      <c r="A188" s="37">
        <v>644</v>
      </c>
      <c r="B188" s="53"/>
      <c r="C188" s="39" t="s">
        <v>146</v>
      </c>
      <c r="D188" s="5"/>
      <c r="E188" s="64">
        <v>43945</v>
      </c>
      <c r="F188" s="53"/>
      <c r="G188" s="39" t="s">
        <v>150</v>
      </c>
      <c r="H188" s="53"/>
      <c r="I188" s="44" t="s">
        <v>136</v>
      </c>
      <c r="J188" s="53"/>
      <c r="K188" s="47" t="s">
        <v>137</v>
      </c>
      <c r="L188" s="47"/>
      <c r="M188" s="5" t="s">
        <v>144</v>
      </c>
      <c r="N188" s="8" t="s">
        <v>171</v>
      </c>
      <c r="O188" s="16">
        <v>5507265518</v>
      </c>
      <c r="P188" s="60" t="str">
        <f>IF(K188="резидент ОРБИ",'[1]База резиденты ОРБИ'!C$26,"")</f>
        <v>ups@accutec.ru</v>
      </c>
      <c r="Q188" s="60" t="str">
        <f>IF(K188="резидент ОРБИ",'[1]База резиденты ОРБИ'!D$26,"")</f>
        <v>644123, Омская область,  г.Омск,  ул. Крупской, д. 19, кор. 1, кв. 165</v>
      </c>
      <c r="R188" s="46" t="str">
        <f>IF(K188="резидент ОРБИ",'[1]База резиденты ОРБИ'!E$26,"")</f>
        <v>8-3812-90-46-14</v>
      </c>
    </row>
    <row r="189" spans="1:18" ht="18.75">
      <c r="A189" s="37">
        <v>645</v>
      </c>
      <c r="B189" s="53"/>
      <c r="C189" s="5" t="s">
        <v>146</v>
      </c>
      <c r="D189" s="5"/>
      <c r="E189" s="41">
        <v>43945</v>
      </c>
      <c r="F189" s="53"/>
      <c r="G189" s="39" t="s">
        <v>150</v>
      </c>
      <c r="H189" s="53"/>
      <c r="I189" s="44" t="s">
        <v>136</v>
      </c>
      <c r="J189" s="53"/>
      <c r="K189" s="47" t="s">
        <v>137</v>
      </c>
      <c r="L189" s="47"/>
      <c r="M189" s="5" t="s">
        <v>139</v>
      </c>
      <c r="N189" s="8" t="s">
        <v>172</v>
      </c>
      <c r="O189" s="18">
        <v>551702356502</v>
      </c>
      <c r="P189" s="60" t="str">
        <f>IF(K189="резидент ОРБИ",'[1]База резиденты ОРБИ'!C$27,"")</f>
        <v>lexkertis@gmail.com</v>
      </c>
      <c r="Q189" s="60" t="str">
        <f>IF(K189="резидент ОРБИ",'[1]База резиденты ОРБИ'!D$27,"")</f>
        <v>646984, Омская область, Кормиловский район, село Некрасовка, ул Советская, д.28</v>
      </c>
      <c r="R189" s="46" t="str">
        <f>IF(K189="резидент ОРБИ",'[1]База резиденты ОРБИ'!E$27,"")</f>
        <v>8-3812-90-46-29</v>
      </c>
    </row>
    <row r="190" spans="1:18" ht="18.75">
      <c r="A190" s="37">
        <v>646</v>
      </c>
      <c r="B190" s="53"/>
      <c r="C190" s="5" t="s">
        <v>146</v>
      </c>
      <c r="D190" s="5"/>
      <c r="E190" s="49">
        <v>43945</v>
      </c>
      <c r="F190" s="53"/>
      <c r="G190" s="39" t="s">
        <v>150</v>
      </c>
      <c r="H190" s="53"/>
      <c r="I190" s="44" t="s">
        <v>136</v>
      </c>
      <c r="J190" s="53"/>
      <c r="K190" s="47" t="s">
        <v>137</v>
      </c>
      <c r="L190" s="47"/>
      <c r="M190" s="5" t="s">
        <v>139</v>
      </c>
      <c r="N190" s="8" t="s">
        <v>173</v>
      </c>
      <c r="O190" s="18">
        <v>550308874222</v>
      </c>
      <c r="P190" s="60" t="str">
        <f>IF(K190="резидент ОРБИ",'[1]База резиденты ОРБИ'!C$28,"")</f>
        <v>den-as@yandex.ru</v>
      </c>
      <c r="Q190" s="60" t="str">
        <f>IF(K190="резидент ОРБИ",'[1]База резиденты ОРБИ'!D$28,"")</f>
        <v>644033, г.Омск, ул.Красный Путь, 143, кор.3, кв. 151</v>
      </c>
      <c r="R190" s="46" t="str">
        <f>IF(K190="резидент ОРБИ",'[1]База резиденты ОРБИ'!E$28,"")</f>
        <v>8-909-537-63-31</v>
      </c>
    </row>
    <row r="191" spans="1:18" ht="18.75">
      <c r="A191" s="37">
        <v>647</v>
      </c>
      <c r="B191" s="53"/>
      <c r="C191" s="5" t="s">
        <v>146</v>
      </c>
      <c r="D191" s="5"/>
      <c r="E191" s="49">
        <v>43945</v>
      </c>
      <c r="F191" s="53"/>
      <c r="G191" s="39" t="s">
        <v>150</v>
      </c>
      <c r="H191" s="53"/>
      <c r="I191" s="44" t="s">
        <v>136</v>
      </c>
      <c r="J191" s="53"/>
      <c r="K191" s="47" t="s">
        <v>137</v>
      </c>
      <c r="L191" s="47"/>
      <c r="M191" s="5" t="s">
        <v>144</v>
      </c>
      <c r="N191" s="8" t="s">
        <v>174</v>
      </c>
      <c r="O191" s="16">
        <v>5506174716</v>
      </c>
      <c r="P191" s="60" t="str">
        <f>IF(K191="резидент ОРБИ",'[1]База резиденты ОРБИ'!C$29,"")</f>
        <v>privet@fermastudio.ru</v>
      </c>
      <c r="Q191" s="60" t="str">
        <f>IF(K191="резидент ОРБИ",'[1]База резиденты ОРБИ'!D$29,"")</f>
        <v>644076, Омская область, г.Омск, ул. Юбилейная, д. 5, кв. 88</v>
      </c>
      <c r="R191" s="46" t="str">
        <f>IF(K191="резидент ОРБИ",'[1]База резиденты ОРБИ'!E$29,"")</f>
        <v>8-965-975-58-24</v>
      </c>
    </row>
    <row r="192" spans="1:18" ht="18.75">
      <c r="A192" s="37">
        <v>648</v>
      </c>
      <c r="B192" s="53"/>
      <c r="C192" s="39" t="s">
        <v>146</v>
      </c>
      <c r="D192" s="5"/>
      <c r="E192" s="49">
        <v>43945</v>
      </c>
      <c r="F192" s="53"/>
      <c r="G192" s="39" t="s">
        <v>150</v>
      </c>
      <c r="H192" s="53"/>
      <c r="I192" s="44" t="s">
        <v>136</v>
      </c>
      <c r="J192" s="53"/>
      <c r="K192" s="47" t="s">
        <v>137</v>
      </c>
      <c r="L192" s="47"/>
      <c r="M192" s="5" t="s">
        <v>144</v>
      </c>
      <c r="N192" s="8" t="s">
        <v>175</v>
      </c>
      <c r="O192" s="16">
        <v>5501193257</v>
      </c>
      <c r="P192" s="60" t="str">
        <f>IF(K192="резидент ОРБИ",'[1]База резиденты ОРБИ'!C$30,"")</f>
        <v>omskles@yandex.ru</v>
      </c>
      <c r="Q192" s="60" t="str">
        <f>IF(K192="резидент ОРБИ",'[1]База резиденты ОРБИ'!D$30,"")</f>
        <v>644007,Омская область, г.Омск, ул. Чапаева, д.111, каб. 403</v>
      </c>
      <c r="R192" s="46" t="str">
        <f>IF(K192="резидент ОРБИ",'[1]База резиденты ОРБИ'!E$30,"")</f>
        <v>8-3812-90-46-53</v>
      </c>
    </row>
    <row r="193" spans="1:18" ht="18.75">
      <c r="A193" s="37">
        <v>649</v>
      </c>
      <c r="B193" s="53"/>
      <c r="C193" s="5" t="s">
        <v>146</v>
      </c>
      <c r="D193" s="5"/>
      <c r="E193" s="49">
        <v>43945</v>
      </c>
      <c r="F193" s="53"/>
      <c r="G193" s="39" t="s">
        <v>150</v>
      </c>
      <c r="H193" s="53"/>
      <c r="I193" s="44" t="s">
        <v>136</v>
      </c>
      <c r="J193" s="53"/>
      <c r="K193" s="47" t="s">
        <v>137</v>
      </c>
      <c r="L193" s="47"/>
      <c r="M193" s="5" t="s">
        <v>144</v>
      </c>
      <c r="N193" s="8" t="s">
        <v>176</v>
      </c>
      <c r="O193" s="16">
        <v>5505059434</v>
      </c>
      <c r="P193" s="60" t="str">
        <f>IF(K193="резидент ОРБИ",'[1]База резиденты ОРБИ'!C$31,"")</f>
        <v>coi_stem@mail.ru</v>
      </c>
      <c r="Q193" s="60" t="str">
        <f>IF(K193="резидент ОРБИ",'[1]База резиденты ОРБИ'!D$31,"")</f>
        <v>644025, Омская область, г. Омск, ул. В.Ф.Маргелова, д. 354, кв. 33</v>
      </c>
      <c r="R193" s="46" t="str">
        <f>IF(K193="резидент ОРБИ",'[1]База резиденты ОРБИ'!E$31,"")</f>
        <v>8-3812-90-46-21</v>
      </c>
    </row>
    <row r="194" spans="1:18" ht="18.75">
      <c r="A194" s="37">
        <v>650</v>
      </c>
      <c r="B194" s="53"/>
      <c r="C194" s="5" t="s">
        <v>146</v>
      </c>
      <c r="D194" s="5"/>
      <c r="E194" s="49">
        <v>43945</v>
      </c>
      <c r="F194" s="53"/>
      <c r="G194" s="39" t="s">
        <v>150</v>
      </c>
      <c r="H194" s="53"/>
      <c r="I194" s="44" t="s">
        <v>136</v>
      </c>
      <c r="J194" s="53"/>
      <c r="K194" s="47" t="s">
        <v>137</v>
      </c>
      <c r="L194" s="38"/>
      <c r="M194" s="39" t="s">
        <v>139</v>
      </c>
      <c r="N194" s="8" t="s">
        <v>182</v>
      </c>
      <c r="O194" s="7">
        <v>552303203418</v>
      </c>
      <c r="P194" s="61" t="s">
        <v>194</v>
      </c>
      <c r="Q194" s="60" t="s">
        <v>195</v>
      </c>
      <c r="R194" s="46" t="s">
        <v>196</v>
      </c>
    </row>
    <row r="195" spans="1:18" ht="37.5">
      <c r="A195" s="37">
        <v>651</v>
      </c>
      <c r="B195" s="79" t="s">
        <v>133</v>
      </c>
      <c r="C195" s="78" t="s">
        <v>133</v>
      </c>
      <c r="D195" s="94">
        <f ca="1">TODAY()</f>
        <v>44007</v>
      </c>
      <c r="E195" s="90">
        <v>43951</v>
      </c>
      <c r="F195" s="93"/>
      <c r="G195" s="78" t="s">
        <v>147</v>
      </c>
      <c r="H195" s="89"/>
      <c r="I195" s="44" t="s">
        <v>136</v>
      </c>
      <c r="J195" s="88"/>
      <c r="K195" s="72" t="s">
        <v>137</v>
      </c>
      <c r="L195" s="79"/>
      <c r="M195" s="78" t="s">
        <v>144</v>
      </c>
      <c r="N195" s="87" t="s">
        <v>190</v>
      </c>
      <c r="O195" s="76">
        <v>5506181512</v>
      </c>
      <c r="P195" s="61" t="s">
        <v>191</v>
      </c>
      <c r="Q195" s="60" t="str">
        <f>IF(K195="резидент ОРБИ",'[2]База резиденты ОРБИ'!D$4,"")</f>
        <v>644076, г.Омск, улица Юбилейная, д. 5, кв. 88</v>
      </c>
      <c r="R195" s="46" t="str">
        <f>IF(K195="резидент ОРБИ",'[2]База резиденты ОРБИ'!E$4,"")</f>
        <v>8-3812-90-46-27</v>
      </c>
    </row>
    <row r="196" spans="1:18" ht="37.5">
      <c r="A196" s="37">
        <v>652</v>
      </c>
      <c r="B196" s="91" t="s">
        <v>141</v>
      </c>
      <c r="C196" s="73" t="s">
        <v>133</v>
      </c>
      <c r="D196" s="73"/>
      <c r="E196" s="90">
        <v>43951</v>
      </c>
      <c r="F196" s="92"/>
      <c r="G196" s="73" t="s">
        <v>147</v>
      </c>
      <c r="H196" s="89"/>
      <c r="I196" s="44" t="s">
        <v>136</v>
      </c>
      <c r="J196" s="86"/>
      <c r="K196" s="72" t="s">
        <v>137</v>
      </c>
      <c r="L196" s="86" t="s">
        <v>144</v>
      </c>
      <c r="M196" s="73" t="s">
        <v>144</v>
      </c>
      <c r="N196" s="87" t="s">
        <v>145</v>
      </c>
      <c r="O196" s="85">
        <v>5503252035</v>
      </c>
      <c r="P196" s="60" t="str">
        <f>IF(K196="резидент ОРБИ",'[2]База резиденты ОРБИ'!C$5,"")</f>
        <v>Alphafree.company@gmail.com</v>
      </c>
      <c r="Q196" s="60" t="str">
        <f>IF(K196="резидент ОРБИ",'[2]База резиденты ОРБИ'!D$5,"")</f>
        <v>644007, Омская область,  г.Омск, улица  Октябрьская,  дом 127, офис 4</v>
      </c>
      <c r="R196" s="46" t="str">
        <f>IF(K196="резидент ОРБИ",'[2]База резиденты ОРБИ'!E$5,"")</f>
        <v>8-3812-90-46-58</v>
      </c>
    </row>
    <row r="197" spans="1:18" ht="37.5">
      <c r="A197" s="37">
        <v>653</v>
      </c>
      <c r="B197" s="91" t="s">
        <v>146</v>
      </c>
      <c r="C197" s="73" t="s">
        <v>133</v>
      </c>
      <c r="D197" s="73"/>
      <c r="E197" s="90">
        <v>43951</v>
      </c>
      <c r="F197" s="92"/>
      <c r="G197" s="73" t="s">
        <v>147</v>
      </c>
      <c r="H197" s="89"/>
      <c r="I197" s="44" t="s">
        <v>136</v>
      </c>
      <c r="J197" s="72"/>
      <c r="K197" s="72" t="s">
        <v>137</v>
      </c>
      <c r="L197" s="86" t="s">
        <v>139</v>
      </c>
      <c r="M197" s="73" t="s">
        <v>144</v>
      </c>
      <c r="N197" s="87" t="s">
        <v>192</v>
      </c>
      <c r="O197" s="76">
        <v>550618584393</v>
      </c>
      <c r="P197" s="61" t="s">
        <v>193</v>
      </c>
      <c r="Q197" s="60" t="str">
        <f>IF(K197="резидент ОРБИ",'[2]База резиденты ОРБИ'!D$6,"")</f>
        <v>644001, г. Омск, ул Масленникова, д.167, кв. 17</v>
      </c>
      <c r="R197" s="46" t="str">
        <f>IF(K197="резидент ОРБИ",'[2]База резиденты ОРБИ'!E$6,"")</f>
        <v>8-3812-90-46-32</v>
      </c>
    </row>
    <row r="198" spans="1:18" ht="37.5">
      <c r="A198" s="37">
        <v>654</v>
      </c>
      <c r="B198" s="91" t="s">
        <v>178</v>
      </c>
      <c r="C198" s="73" t="s">
        <v>133</v>
      </c>
      <c r="D198" s="73"/>
      <c r="E198" s="90">
        <v>43951</v>
      </c>
      <c r="F198" s="53"/>
      <c r="G198" s="73" t="s">
        <v>147</v>
      </c>
      <c r="H198" s="53"/>
      <c r="I198" s="44" t="s">
        <v>136</v>
      </c>
      <c r="J198" s="53"/>
      <c r="K198" s="72" t="s">
        <v>137</v>
      </c>
      <c r="L198" s="72"/>
      <c r="M198" s="73" t="s">
        <v>144</v>
      </c>
      <c r="N198" s="87" t="s">
        <v>151</v>
      </c>
      <c r="O198" s="85">
        <v>5528034906</v>
      </c>
      <c r="P198" s="60" t="str">
        <f>IF(K198="резидент ОРБИ",'[2]База резиденты ОРБИ'!C$7,"")</f>
        <v>info@hirtgroup.ru</v>
      </c>
      <c r="Q198" s="60" t="str">
        <f>IF(K198="резидент ОРБИ",'[2]База резиденты ОРБИ'!D$7,"")</f>
        <v>644520, Омская область, район Омский, село Троицкое,  Бульвар Школьный, дом 7, помещение 2</v>
      </c>
      <c r="R198" s="46" t="str">
        <f>IF(K198="резидент ОРБИ",'[2]База резиденты ОРБИ'!E$7,"")</f>
        <v>8-3812-90-46-25</v>
      </c>
    </row>
    <row r="199" spans="1:18" ht="37.5">
      <c r="A199" s="37">
        <v>655</v>
      </c>
      <c r="B199" s="91" t="s">
        <v>179</v>
      </c>
      <c r="C199" s="73" t="s">
        <v>133</v>
      </c>
      <c r="D199" s="73"/>
      <c r="E199" s="90">
        <v>43951</v>
      </c>
      <c r="F199" s="53"/>
      <c r="G199" s="73" t="s">
        <v>147</v>
      </c>
      <c r="H199" s="53"/>
      <c r="I199" s="44" t="s">
        <v>136</v>
      </c>
      <c r="J199" s="53"/>
      <c r="K199" s="72" t="s">
        <v>137</v>
      </c>
      <c r="L199" s="72"/>
      <c r="M199" s="73" t="s">
        <v>139</v>
      </c>
      <c r="N199" s="87" t="s">
        <v>153</v>
      </c>
      <c r="O199" s="76">
        <v>550604537040</v>
      </c>
      <c r="P199" s="60" t="str">
        <f>IF(K199="резидент ОРБИ",'[2]База резиденты ОРБИ'!C$8,"")</f>
        <v>KovalevaNV_2017@mail.ru</v>
      </c>
      <c r="Q199" s="60" t="str">
        <f>IF(K199="резидент ОРБИ",'[2]База резиденты ОРБИ'!D$8,"")</f>
        <v>644024, г. Омск,  ул. Жукова, 77, кв.12</v>
      </c>
      <c r="R199" s="46" t="str">
        <f>IF(K199="резидент ОРБИ",'[2]База резиденты ОРБИ'!E$8,"")</f>
        <v>8-3812-90-46-36</v>
      </c>
    </row>
    <row r="200" spans="1:18" ht="37.5">
      <c r="A200" s="37">
        <v>656</v>
      </c>
      <c r="B200" s="72"/>
      <c r="C200" s="73" t="s">
        <v>133</v>
      </c>
      <c r="D200" s="73"/>
      <c r="E200" s="90">
        <v>43951</v>
      </c>
      <c r="F200" s="53"/>
      <c r="G200" s="73" t="s">
        <v>147</v>
      </c>
      <c r="H200" s="53"/>
      <c r="I200" s="44" t="s">
        <v>136</v>
      </c>
      <c r="J200" s="53"/>
      <c r="K200" s="72" t="s">
        <v>137</v>
      </c>
      <c r="L200" s="72"/>
      <c r="M200" s="73" t="s">
        <v>144</v>
      </c>
      <c r="N200" s="87" t="s">
        <v>155</v>
      </c>
      <c r="O200" s="85">
        <v>5501132906</v>
      </c>
      <c r="P200" s="60" t="str">
        <f>IF(K200="резидент ОРБИ",'[2]База резиденты ОРБИ'!C$10,"")</f>
        <v>pkversta@mail.ru</v>
      </c>
      <c r="Q200" s="60" t="str">
        <f>IF(K200="резидент ОРБИ",'[2]База резиденты ОРБИ'!D$10,"")</f>
        <v>644035, Омская область, г.Омск, Проспект Губкина, дом 12 </v>
      </c>
      <c r="R200" s="46" t="str">
        <f>IF(K200="резидент ОРБИ",'[2]База резиденты ОРБИ'!E$10,"")</f>
        <v>8-3812-90-46-22</v>
      </c>
    </row>
    <row r="201" spans="1:18" ht="37.5">
      <c r="A201" s="37">
        <v>657</v>
      </c>
      <c r="B201" s="72"/>
      <c r="C201" s="73" t="s">
        <v>133</v>
      </c>
      <c r="D201" s="73"/>
      <c r="E201" s="90">
        <v>43951</v>
      </c>
      <c r="F201" s="53"/>
      <c r="G201" s="73" t="s">
        <v>147</v>
      </c>
      <c r="H201" s="53"/>
      <c r="I201" s="44" t="s">
        <v>136</v>
      </c>
      <c r="J201" s="53"/>
      <c r="K201" s="72" t="s">
        <v>137</v>
      </c>
      <c r="L201" s="72"/>
      <c r="M201" s="73" t="s">
        <v>139</v>
      </c>
      <c r="N201" s="87" t="s">
        <v>156</v>
      </c>
      <c r="O201" s="76">
        <v>550767944356</v>
      </c>
      <c r="P201" s="60" t="str">
        <f>IF(K201="резидент ОРБИ",'[2]База резиденты ОРБИ'!C$11,"")</f>
        <v>v.kaduchenko@mail.ru</v>
      </c>
      <c r="Q201" s="60" t="str">
        <f>IF(K201="резидент ОРБИ",'[2]База резиденты ОРБИ'!D$11,"")</f>
        <v>г. Омск, ул. Степанца,3 кв.198</v>
      </c>
      <c r="R201" s="46" t="str">
        <f>IF(K201="резидент ОРБИ",'[2]База резиденты ОРБИ'!E$11,"")</f>
        <v>8-3812-90-46-30</v>
      </c>
    </row>
    <row r="202" spans="1:18" ht="37.5">
      <c r="A202" s="37">
        <v>658</v>
      </c>
      <c r="B202" s="72"/>
      <c r="C202" s="73" t="s">
        <v>133</v>
      </c>
      <c r="D202" s="73"/>
      <c r="E202" s="90">
        <v>43951</v>
      </c>
      <c r="F202" s="53"/>
      <c r="G202" s="73" t="s">
        <v>147</v>
      </c>
      <c r="H202" s="53"/>
      <c r="I202" s="44" t="s">
        <v>136</v>
      </c>
      <c r="J202" s="53"/>
      <c r="K202" s="72" t="s">
        <v>137</v>
      </c>
      <c r="L202" s="72"/>
      <c r="M202" s="73" t="s">
        <v>139</v>
      </c>
      <c r="N202" s="87" t="s">
        <v>157</v>
      </c>
      <c r="O202" s="84">
        <v>550613662753</v>
      </c>
      <c r="P202" s="60" t="str">
        <f>IF(K202="резидент ОРБИ",'[2]База резиденты ОРБИ'!C$12,"")</f>
        <v>tatyana.kremniova@yandex.ru</v>
      </c>
      <c r="Q202" s="60" t="str">
        <f>IF(K202="резидент ОРБИ",'[2]База резиденты ОРБИ'!D$12,"")</f>
        <v>644041, г. Омск, ул. Харьковская, д.19, кв.154</v>
      </c>
      <c r="R202" s="46" t="str">
        <f>IF(K202="резидент ОРБИ",'[2]База резиденты ОРБИ'!E$12,"")</f>
        <v>8-3812-90-46-31</v>
      </c>
    </row>
    <row r="203" spans="1:18" ht="37.5">
      <c r="A203" s="37">
        <v>659</v>
      </c>
      <c r="B203" s="53"/>
      <c r="C203" s="73" t="s">
        <v>133</v>
      </c>
      <c r="D203" s="73"/>
      <c r="E203" s="90">
        <v>43951</v>
      </c>
      <c r="F203" s="53"/>
      <c r="G203" s="73" t="s">
        <v>147</v>
      </c>
      <c r="H203" s="53"/>
      <c r="I203" s="44" t="s">
        <v>136</v>
      </c>
      <c r="J203" s="53"/>
      <c r="K203" s="72" t="s">
        <v>137</v>
      </c>
      <c r="L203" s="72"/>
      <c r="M203" s="73" t="s">
        <v>144</v>
      </c>
      <c r="N203" s="87" t="s">
        <v>158</v>
      </c>
      <c r="O203" s="81">
        <v>5504151752</v>
      </c>
      <c r="P203" s="60" t="str">
        <f>IF(K203="резидент ОРБИ",'[2]База резиденты ОРБИ'!C$13,"")</f>
        <v>sergey_nakon@rambler.ru</v>
      </c>
      <c r="Q203" s="60" t="str">
        <f>IF(K203="резидент ОРБИ",'[2]База резиденты ОРБИ'!D$13,"")</f>
        <v>644031, Омская область, г.Омск, ул. Омская, д. 156, кв. 65</v>
      </c>
      <c r="R203" s="46" t="str">
        <f>IF(K203="резидент ОРБИ",'[2]База резиденты ОРБИ'!E$13,"")</f>
        <v>8-3812-90-46-12</v>
      </c>
    </row>
    <row r="204" spans="1:18" ht="37.5">
      <c r="A204" s="37">
        <v>660</v>
      </c>
      <c r="B204" s="53"/>
      <c r="C204" s="73" t="s">
        <v>133</v>
      </c>
      <c r="D204" s="73"/>
      <c r="E204" s="90">
        <v>43951</v>
      </c>
      <c r="F204" s="53"/>
      <c r="G204" s="73" t="s">
        <v>147</v>
      </c>
      <c r="H204" s="53"/>
      <c r="I204" s="44" t="s">
        <v>136</v>
      </c>
      <c r="J204" s="53"/>
      <c r="K204" s="72" t="s">
        <v>137</v>
      </c>
      <c r="L204" s="72"/>
      <c r="M204" s="73" t="s">
        <v>144</v>
      </c>
      <c r="N204" s="87" t="s">
        <v>159</v>
      </c>
      <c r="O204" s="81">
        <v>5501169649</v>
      </c>
      <c r="P204" s="60" t="str">
        <f>IF(K204="резидент ОРБИ",'[2]База резиденты ОРБИ'!C$14,"")</f>
        <v>pogvik@list.ru</v>
      </c>
      <c r="Q204" s="60" t="str">
        <f>IF(K204="резидент ОРБИ",'[2]База резиденты ОРБИ'!D$14,"")</f>
        <v>644008, Омская область, г.Омск,  ул. Физкультурная, д. 8,  кор. Г, кв. 55</v>
      </c>
      <c r="R204" s="46" t="str">
        <f>IF(K204="резидент ОРБИ",'[2]База резиденты ОРБИ'!E$14,"")</f>
        <v>8-3812-90-46-24</v>
      </c>
    </row>
    <row r="205" spans="1:18" ht="37.5">
      <c r="A205" s="37">
        <v>661</v>
      </c>
      <c r="B205" s="53"/>
      <c r="C205" s="73" t="s">
        <v>133</v>
      </c>
      <c r="D205" s="73"/>
      <c r="E205" s="90">
        <v>43951</v>
      </c>
      <c r="F205" s="53"/>
      <c r="G205" s="73" t="s">
        <v>147</v>
      </c>
      <c r="H205" s="53"/>
      <c r="I205" s="44" t="s">
        <v>136</v>
      </c>
      <c r="J205" s="53"/>
      <c r="K205" s="72" t="s">
        <v>137</v>
      </c>
      <c r="L205" s="72"/>
      <c r="M205" s="73" t="s">
        <v>144</v>
      </c>
      <c r="N205" s="87" t="s">
        <v>160</v>
      </c>
      <c r="O205" s="81">
        <v>5505058435</v>
      </c>
      <c r="P205" s="60" t="str">
        <f>IF(K205="резидент ОРБИ",'[2]База резиденты ОРБИ'!C$15,"")</f>
        <v>Push_here@mail.ru</v>
      </c>
      <c r="Q205" s="60" t="str">
        <f>IF(K205="резидент ОРБИ",'[2]База резиденты ОРБИ'!D$15,"")</f>
        <v>644060, Омская область, г. Омск, ул. 5-Я Чередовая, д. 6</v>
      </c>
      <c r="R205" s="46" t="str">
        <f>IF(K205="резидент ОРБИ",'[2]База резиденты ОРБИ'!E$15,"")</f>
        <v>8-3812-90-46-15</v>
      </c>
    </row>
    <row r="206" spans="1:18" ht="37.5">
      <c r="A206" s="37">
        <v>662</v>
      </c>
      <c r="B206" s="53"/>
      <c r="C206" s="73" t="s">
        <v>133</v>
      </c>
      <c r="D206" s="73"/>
      <c r="E206" s="90">
        <v>43951</v>
      </c>
      <c r="F206" s="53"/>
      <c r="G206" s="73" t="s">
        <v>147</v>
      </c>
      <c r="H206" s="53"/>
      <c r="I206" s="44" t="s">
        <v>136</v>
      </c>
      <c r="J206" s="53"/>
      <c r="K206" s="72" t="s">
        <v>137</v>
      </c>
      <c r="L206" s="72"/>
      <c r="M206" s="73" t="s">
        <v>144</v>
      </c>
      <c r="N206" s="87" t="s">
        <v>161</v>
      </c>
      <c r="O206" s="81">
        <v>5503179177</v>
      </c>
      <c r="P206" s="60" t="str">
        <f>IF(K206="резидент ОРБИ",'[2]База резиденты ОРБИ'!C$16,"")</f>
        <v>Spi57@ya.ru</v>
      </c>
      <c r="Q206" s="60" t="str">
        <f>IF(K206="резидент ОРБИ",'[2]База резиденты ОРБИ'!D$16,"")</f>
        <v>644094, Омская область, г.Омск, ул. 3-Я Еленовая, д.  6</v>
      </c>
      <c r="R206" s="46" t="str">
        <f>IF(K206="резидент ОРБИ",'[2]База резиденты ОРБИ'!E$16,"")</f>
        <v>8-913-142-87-87</v>
      </c>
    </row>
    <row r="207" spans="1:18" ht="37.5">
      <c r="A207" s="37">
        <v>663</v>
      </c>
      <c r="B207" s="53"/>
      <c r="C207" s="73" t="s">
        <v>133</v>
      </c>
      <c r="D207" s="73"/>
      <c r="E207" s="90">
        <v>43951</v>
      </c>
      <c r="F207" s="53"/>
      <c r="G207" s="73" t="s">
        <v>147</v>
      </c>
      <c r="H207" s="53"/>
      <c r="I207" s="44" t="s">
        <v>136</v>
      </c>
      <c r="J207" s="53"/>
      <c r="K207" s="72" t="s">
        <v>137</v>
      </c>
      <c r="L207" s="72"/>
      <c r="M207" s="73" t="s">
        <v>144</v>
      </c>
      <c r="N207" s="87" t="s">
        <v>162</v>
      </c>
      <c r="O207" s="83">
        <v>5503176610</v>
      </c>
      <c r="P207" s="60" t="str">
        <f>IF(K207="резидент ОРБИ",'[2]База резиденты ОРБИ'!C$17,"")</f>
        <v>mail@agef.ru</v>
      </c>
      <c r="Q207" s="60" t="str">
        <f>IF(K207="резидент ОРБИ",'[2]База резиденты ОРБИ'!D$17,"")</f>
        <v>644007, Омская область, г.Омск, ул. Октябрьская, д. 159, кв. 105</v>
      </c>
      <c r="R207" s="46" t="str">
        <f>IF(K207="резидент ОРБИ",'[2]База резиденты ОРБИ'!E$17,"")</f>
        <v>8-3812-90-46-42</v>
      </c>
    </row>
    <row r="208" spans="1:18" ht="37.5">
      <c r="A208" s="37">
        <v>664</v>
      </c>
      <c r="B208" s="53"/>
      <c r="C208" s="73" t="s">
        <v>133</v>
      </c>
      <c r="D208" s="73"/>
      <c r="E208" s="90">
        <v>43951</v>
      </c>
      <c r="F208" s="53"/>
      <c r="G208" s="73" t="s">
        <v>147</v>
      </c>
      <c r="H208" s="53"/>
      <c r="I208" s="44" t="s">
        <v>136</v>
      </c>
      <c r="J208" s="53"/>
      <c r="K208" s="72" t="s">
        <v>137</v>
      </c>
      <c r="L208" s="72"/>
      <c r="M208" s="73" t="s">
        <v>139</v>
      </c>
      <c r="N208" s="87" t="s">
        <v>163</v>
      </c>
      <c r="O208" s="82">
        <v>550301006139</v>
      </c>
      <c r="P208" s="60" t="str">
        <f>IF(K208="резидент ОРБИ",'[2]База резиденты ОРБИ'!C$18,"")</f>
        <v>kukinav1961kukinav@gmail.com</v>
      </c>
      <c r="Q208" s="60" t="str">
        <f>IF(K208="резидент ОРБИ",'[2]База резиденты ОРБИ'!D$18,"")</f>
        <v xml:space="preserve">644008, г.Омск, ул. Физкультурная, д.5, кв. 61 </v>
      </c>
      <c r="R208" s="46" t="str">
        <f>IF(K208="резидент ОРБИ",'[2]База резиденты ОРБИ'!E$18,"")</f>
        <v>8-3812-90-46-37</v>
      </c>
    </row>
    <row r="209" spans="1:18" ht="37.5">
      <c r="A209" s="37">
        <v>665</v>
      </c>
      <c r="B209" s="53"/>
      <c r="C209" s="73" t="s">
        <v>133</v>
      </c>
      <c r="D209" s="73"/>
      <c r="E209" s="90">
        <v>43951</v>
      </c>
      <c r="F209" s="53"/>
      <c r="G209" s="73" t="s">
        <v>147</v>
      </c>
      <c r="H209" s="53"/>
      <c r="I209" s="44" t="s">
        <v>136</v>
      </c>
      <c r="J209" s="53"/>
      <c r="K209" s="72" t="s">
        <v>137</v>
      </c>
      <c r="L209" s="72"/>
      <c r="M209" s="73" t="s">
        <v>139</v>
      </c>
      <c r="N209" s="87" t="s">
        <v>164</v>
      </c>
      <c r="O209" s="82">
        <v>551404059141</v>
      </c>
      <c r="P209" s="60" t="str">
        <f>IF(K209="резидент ОРБИ",'[2]База резиденты ОРБИ'!C$19,"")</f>
        <v>kutuzova.m@list.ru</v>
      </c>
      <c r="Q209" s="60" t="str">
        <f>IF(K209="резидент ОРБИ",'[2]База резиденты ОРБИ'!D$19,"")</f>
        <v xml:space="preserve">644043, г. Омск, ул. Волочаевская, д.17ж, кв. 167             </v>
      </c>
      <c r="R209" s="46" t="str">
        <f>IF(K209="резидент ОРБИ",'[2]База резиденты ОРБИ'!E$19,"")</f>
        <v>8-908-793-91-23</v>
      </c>
    </row>
    <row r="210" spans="1:18" ht="37.5">
      <c r="A210" s="37">
        <v>666</v>
      </c>
      <c r="B210" s="53"/>
      <c r="C210" s="73" t="s">
        <v>133</v>
      </c>
      <c r="D210" s="73"/>
      <c r="E210" s="90">
        <v>43951</v>
      </c>
      <c r="F210" s="53"/>
      <c r="G210" s="73" t="s">
        <v>147</v>
      </c>
      <c r="H210" s="53"/>
      <c r="I210" s="44" t="s">
        <v>136</v>
      </c>
      <c r="J210" s="53"/>
      <c r="K210" s="72" t="s">
        <v>137</v>
      </c>
      <c r="L210" s="72"/>
      <c r="M210" s="73" t="s">
        <v>139</v>
      </c>
      <c r="N210" s="87" t="s">
        <v>166</v>
      </c>
      <c r="O210" s="82">
        <v>550616517480</v>
      </c>
      <c r="P210" s="60" t="str">
        <f>IF(K210="резидент ОРБИ",'[2]База резиденты ОРБИ'!C$21,"")</f>
        <v>salofoot@gmail.com</v>
      </c>
      <c r="Q210" s="60" t="str">
        <f>IF(K210="резидент ОРБИ",'[2]База резиденты ОРБИ'!D$21,"")</f>
        <v>644076, г.Омск, ул.75 Гвардейской бригады, д. 18Б, кв.37</v>
      </c>
      <c r="R210" s="46" t="str">
        <f>IF(K210="резидент ОРБИ",'[2]База резиденты ОРБИ'!E$21,"")</f>
        <v>8-3812-90-46-38</v>
      </c>
    </row>
    <row r="211" spans="1:18" ht="37.5">
      <c r="A211" s="37">
        <v>667</v>
      </c>
      <c r="B211" s="53"/>
      <c r="C211" s="73" t="s">
        <v>133</v>
      </c>
      <c r="D211" s="73"/>
      <c r="E211" s="90">
        <v>43951</v>
      </c>
      <c r="F211" s="53"/>
      <c r="G211" s="73" t="s">
        <v>147</v>
      </c>
      <c r="H211" s="53"/>
      <c r="I211" s="44" t="s">
        <v>136</v>
      </c>
      <c r="J211" s="53"/>
      <c r="K211" s="72" t="s">
        <v>137</v>
      </c>
      <c r="L211" s="72"/>
      <c r="M211" s="73" t="s">
        <v>144</v>
      </c>
      <c r="N211" s="87" t="s">
        <v>167</v>
      </c>
      <c r="O211" s="81">
        <v>5503182645</v>
      </c>
      <c r="P211" s="60" t="str">
        <f>IF(K211="резидент ОРБИ",'[2]База резиденты ОРБИ'!C$22,"")</f>
        <v>chubatovanv@yandex.ru</v>
      </c>
      <c r="Q211" s="60" t="str">
        <f>IF(K211="резидент ОРБИ",'[2]База резиденты ОРБИ'!D$22,"")</f>
        <v>644013, Омская область, г. Омск, ул. Краснознаменная,д. 25, кор.1, кв. 74</v>
      </c>
      <c r="R211" s="46" t="str">
        <f>IF(K211="резидент ОРБИ",'[2]База резиденты ОРБИ'!E$22,"")</f>
        <v>8-3812-90-46-16</v>
      </c>
    </row>
    <row r="212" spans="1:18" ht="37.5">
      <c r="A212" s="37">
        <v>668</v>
      </c>
      <c r="B212" s="53"/>
      <c r="C212" s="73" t="s">
        <v>133</v>
      </c>
      <c r="D212" s="73"/>
      <c r="E212" s="90">
        <v>43951</v>
      </c>
      <c r="F212" s="53"/>
      <c r="G212" s="73" t="s">
        <v>147</v>
      </c>
      <c r="H212" s="53"/>
      <c r="I212" s="44" t="s">
        <v>136</v>
      </c>
      <c r="J212" s="53"/>
      <c r="K212" s="72" t="s">
        <v>137</v>
      </c>
      <c r="L212" s="72"/>
      <c r="M212" s="73" t="s">
        <v>144</v>
      </c>
      <c r="N212" s="87" t="s">
        <v>168</v>
      </c>
      <c r="O212" s="82">
        <v>5503183536</v>
      </c>
      <c r="P212" s="60" t="str">
        <f>IF(K212="резидент ОРБИ",'[2]База резиденты ОРБИ'!C$23,"")</f>
        <v>pugovka55@list.ru</v>
      </c>
      <c r="Q212" s="60" t="str">
        <f>IF(K212="резидент ОРБИ",'[2]База резиденты ОРБИ'!D$23,"")</f>
        <v>644043, Омская область, г.Омск, ул. Волочаевская, д. 17Ж, кв. 167</v>
      </c>
      <c r="R212" s="46" t="str">
        <f>IF(K212="резидент ОРБИ",'[2]База резиденты ОРБИ'!E$23,"")</f>
        <v>8-3812-90-46-34</v>
      </c>
    </row>
    <row r="213" spans="1:18" ht="37.5">
      <c r="A213" s="37">
        <v>669</v>
      </c>
      <c r="B213" s="53"/>
      <c r="C213" s="73" t="s">
        <v>133</v>
      </c>
      <c r="D213" s="73"/>
      <c r="E213" s="90">
        <v>43951</v>
      </c>
      <c r="F213" s="53"/>
      <c r="G213" s="73" t="s">
        <v>147</v>
      </c>
      <c r="H213" s="53"/>
      <c r="I213" s="44" t="s">
        <v>136</v>
      </c>
      <c r="J213" s="53"/>
      <c r="K213" s="72" t="s">
        <v>137</v>
      </c>
      <c r="L213" s="72"/>
      <c r="M213" s="73" t="s">
        <v>144</v>
      </c>
      <c r="N213" s="87" t="s">
        <v>169</v>
      </c>
      <c r="O213" s="82">
        <v>5503182878</v>
      </c>
      <c r="P213" s="60" t="str">
        <f>IF(K213="резидент ОРБИ",'[2]База резиденты ОРБИ'!C$24,"")</f>
        <v>office@sibtmk.ru</v>
      </c>
      <c r="Q213" s="60" t="str">
        <f>IF(K213="резидент ОРБИ",'[2]База резиденты ОРБИ'!D$24,"")</f>
        <v>644007, Омская область, г. Омск, ул. Чапаева, д. 111, каб. 2А</v>
      </c>
      <c r="R213" s="46" t="str">
        <f>IF(K213="резидент ОРБИ",'[2]База резиденты ОРБИ'!E$24,"")</f>
        <v>8-923-699-45-54</v>
      </c>
    </row>
    <row r="214" spans="1:18" ht="37.5">
      <c r="A214" s="37">
        <v>670</v>
      </c>
      <c r="B214" s="53"/>
      <c r="C214" s="73" t="s">
        <v>133</v>
      </c>
      <c r="D214" s="73"/>
      <c r="E214" s="90">
        <v>43951</v>
      </c>
      <c r="F214" s="53"/>
      <c r="G214" s="73" t="s">
        <v>147</v>
      </c>
      <c r="H214" s="53"/>
      <c r="I214" s="44" t="s">
        <v>136</v>
      </c>
      <c r="J214" s="53"/>
      <c r="K214" s="72" t="s">
        <v>137</v>
      </c>
      <c r="L214" s="72"/>
      <c r="M214" s="73" t="s">
        <v>144</v>
      </c>
      <c r="N214" s="87" t="s">
        <v>170</v>
      </c>
      <c r="O214" s="81">
        <v>5501192535</v>
      </c>
      <c r="P214" s="60" t="str">
        <f>IF(K214="резидент ОРБИ",'[2]База резиденты ОРБИ'!C$25,"")</f>
        <v>novizna2018@inbox.ru</v>
      </c>
      <c r="Q214" s="60" t="str">
        <f>IF(K214="резидент ОРБИ",'[2]База резиденты ОРБИ'!D$25,"")</f>
        <v>644090, Омская область, г.Омск, ул. Заозерная, д. 27, кв. 50</v>
      </c>
      <c r="R214" s="46" t="str">
        <f>IF(K214="резидент ОРБИ",'[2]База резиденты ОРБИ'!E$25,"")</f>
        <v>8-3812-90-46-35</v>
      </c>
    </row>
    <row r="215" spans="1:18" ht="37.5">
      <c r="A215" s="37">
        <v>671</v>
      </c>
      <c r="B215" s="53"/>
      <c r="C215" s="73" t="s">
        <v>133</v>
      </c>
      <c r="D215" s="73"/>
      <c r="E215" s="90">
        <v>43951</v>
      </c>
      <c r="F215" s="53"/>
      <c r="G215" s="73" t="s">
        <v>147</v>
      </c>
      <c r="H215" s="53"/>
      <c r="I215" s="44" t="s">
        <v>136</v>
      </c>
      <c r="J215" s="53"/>
      <c r="K215" s="72" t="s">
        <v>137</v>
      </c>
      <c r="L215" s="72"/>
      <c r="M215" s="73" t="s">
        <v>144</v>
      </c>
      <c r="N215" s="87" t="s">
        <v>171</v>
      </c>
      <c r="O215" s="81">
        <v>5507265518</v>
      </c>
      <c r="P215" s="60" t="str">
        <f>IF(K215="резидент ОРБИ",'[2]База резиденты ОРБИ'!C$26,"")</f>
        <v>ups@accutec.ru</v>
      </c>
      <c r="Q215" s="60" t="str">
        <f>IF(K215="резидент ОРБИ",'[2]База резиденты ОРБИ'!D$26,"")</f>
        <v>644123, Омская область,  г.Омск,  ул. Крупской, д. 19, кор. 1, кв. 165</v>
      </c>
      <c r="R215" s="46" t="str">
        <f>IF(K215="резидент ОРБИ",'[2]База резиденты ОРБИ'!E$26,"")</f>
        <v>8-3812-90-46-14</v>
      </c>
    </row>
    <row r="216" spans="1:18" ht="37.5">
      <c r="A216" s="37">
        <v>672</v>
      </c>
      <c r="B216" s="53"/>
      <c r="C216" s="73" t="s">
        <v>133</v>
      </c>
      <c r="D216" s="73"/>
      <c r="E216" s="90">
        <v>43951</v>
      </c>
      <c r="F216" s="53"/>
      <c r="G216" s="73" t="s">
        <v>147</v>
      </c>
      <c r="H216" s="53"/>
      <c r="I216" s="44" t="s">
        <v>136</v>
      </c>
      <c r="J216" s="53"/>
      <c r="K216" s="72" t="s">
        <v>137</v>
      </c>
      <c r="L216" s="72"/>
      <c r="M216" s="73" t="s">
        <v>139</v>
      </c>
      <c r="N216" s="87" t="s">
        <v>172</v>
      </c>
      <c r="O216" s="82">
        <v>551702356502</v>
      </c>
      <c r="P216" s="60" t="str">
        <f>IF(K216="резидент ОРБИ",'[2]База резиденты ОРБИ'!C$27,"")</f>
        <v>lexkertis@gmail.com</v>
      </c>
      <c r="Q216" s="60" t="str">
        <f>IF(K216="резидент ОРБИ",'[2]База резиденты ОРБИ'!D$27,"")</f>
        <v>646984, Омская область, Кормиловский район, село Некрасовка, ул Советская, д.28</v>
      </c>
      <c r="R216" s="46" t="str">
        <f>IF(K216="резидент ОРБИ",'[2]База резиденты ОРБИ'!E$27,"")</f>
        <v>8-3812-90-46-29</v>
      </c>
    </row>
    <row r="217" spans="1:18" ht="37.5">
      <c r="A217" s="37">
        <v>673</v>
      </c>
      <c r="B217" s="53"/>
      <c r="C217" s="73" t="s">
        <v>133</v>
      </c>
      <c r="D217" s="73"/>
      <c r="E217" s="90">
        <v>43951</v>
      </c>
      <c r="F217" s="53"/>
      <c r="G217" s="73" t="s">
        <v>147</v>
      </c>
      <c r="H217" s="53"/>
      <c r="I217" s="44" t="s">
        <v>136</v>
      </c>
      <c r="J217" s="53"/>
      <c r="K217" s="72" t="s">
        <v>137</v>
      </c>
      <c r="L217" s="72"/>
      <c r="M217" s="73" t="s">
        <v>139</v>
      </c>
      <c r="N217" s="87" t="s">
        <v>173</v>
      </c>
      <c r="O217" s="82">
        <v>550308874222</v>
      </c>
      <c r="P217" s="60" t="str">
        <f>IF(K217="резидент ОРБИ",'[2]База резиденты ОРБИ'!C$28,"")</f>
        <v>den-as@yandex.ru</v>
      </c>
      <c r="Q217" s="60" t="str">
        <f>IF(K217="резидент ОРБИ",'[2]База резиденты ОРБИ'!D$28,"")</f>
        <v>644033, г.Омск, ул.Красный Путь, 143, кор.3, кв. 151</v>
      </c>
      <c r="R217" s="46" t="str">
        <f>IF(K217="резидент ОРБИ",'[2]База резиденты ОРБИ'!E$28,"")</f>
        <v>8-909-537-63-31</v>
      </c>
    </row>
    <row r="218" spans="1:18" ht="37.5">
      <c r="A218" s="37">
        <v>674</v>
      </c>
      <c r="B218" s="53"/>
      <c r="C218" s="73" t="s">
        <v>133</v>
      </c>
      <c r="D218" s="73"/>
      <c r="E218" s="90">
        <v>43951</v>
      </c>
      <c r="F218" s="53"/>
      <c r="G218" s="73" t="s">
        <v>147</v>
      </c>
      <c r="H218" s="53"/>
      <c r="I218" s="44" t="s">
        <v>136</v>
      </c>
      <c r="J218" s="53"/>
      <c r="K218" s="72" t="s">
        <v>137</v>
      </c>
      <c r="L218" s="72"/>
      <c r="M218" s="73" t="s">
        <v>144</v>
      </c>
      <c r="N218" s="87" t="s">
        <v>175</v>
      </c>
      <c r="O218" s="81">
        <v>5501193257</v>
      </c>
      <c r="P218" s="60" t="str">
        <f>IF(K218="резидент ОРБИ",'[2]База резиденты ОРБИ'!C$30,"")</f>
        <v>omskles@yandex.ru</v>
      </c>
      <c r="Q218" s="60" t="str">
        <f>IF(K218="резидент ОРБИ",'[2]База резиденты ОРБИ'!D$30,"")</f>
        <v>644007,Омская область, г.Омск, ул. Чапаева, д.111, каб. 403</v>
      </c>
      <c r="R218" s="46" t="str">
        <f>IF(K218="резидент ОРБИ",'[2]База резиденты ОРБИ'!E$30,"")</f>
        <v>8-3812-90-46-53</v>
      </c>
    </row>
    <row r="219" spans="1:18" ht="37.5">
      <c r="A219" s="37">
        <v>675</v>
      </c>
      <c r="B219" s="53"/>
      <c r="C219" s="73" t="s">
        <v>133</v>
      </c>
      <c r="D219" s="73"/>
      <c r="E219" s="90">
        <v>43951</v>
      </c>
      <c r="F219" s="53"/>
      <c r="G219" s="73" t="s">
        <v>147</v>
      </c>
      <c r="H219" s="53"/>
      <c r="I219" s="44" t="s">
        <v>136</v>
      </c>
      <c r="J219" s="53"/>
      <c r="K219" s="72" t="s">
        <v>137</v>
      </c>
      <c r="L219" s="72"/>
      <c r="M219" s="73" t="s">
        <v>144</v>
      </c>
      <c r="N219" s="87" t="s">
        <v>176</v>
      </c>
      <c r="O219" s="81">
        <v>5505059434</v>
      </c>
      <c r="P219" s="60" t="str">
        <f>IF(K219="резидент ОРБИ",'[2]База резиденты ОРБИ'!C$31,"")</f>
        <v>coi_stem@mail.ru</v>
      </c>
      <c r="Q219" s="60" t="str">
        <f>IF(K219="резидент ОРБИ",'[2]База резиденты ОРБИ'!D$31,"")</f>
        <v>644025, Омская область, г. Омск, ул. В.Ф.Маргелова, д. 354, кв. 33</v>
      </c>
      <c r="R219" s="46" t="str">
        <f>IF(K219="резидент ОРБИ",'[2]База резиденты ОРБИ'!E$31,"")</f>
        <v>8-3812-90-46-21</v>
      </c>
    </row>
    <row r="220" spans="1:18" ht="37.5">
      <c r="A220" s="37">
        <v>676</v>
      </c>
      <c r="B220" s="53"/>
      <c r="C220" s="78" t="s">
        <v>133</v>
      </c>
      <c r="D220" s="73"/>
      <c r="E220" s="90">
        <v>43951</v>
      </c>
      <c r="F220" s="53"/>
      <c r="G220" s="78" t="s">
        <v>147</v>
      </c>
      <c r="H220" s="89"/>
      <c r="I220" s="44" t="s">
        <v>136</v>
      </c>
      <c r="J220" s="88"/>
      <c r="K220" s="72" t="s">
        <v>137</v>
      </c>
      <c r="L220" s="79"/>
      <c r="M220" s="78" t="s">
        <v>139</v>
      </c>
      <c r="N220" s="87" t="s">
        <v>182</v>
      </c>
      <c r="O220" s="76">
        <v>552303203418</v>
      </c>
      <c r="P220" s="61" t="s">
        <v>194</v>
      </c>
      <c r="Q220" s="60" t="s">
        <v>195</v>
      </c>
      <c r="R220" s="46" t="s">
        <v>196</v>
      </c>
    </row>
    <row r="221" spans="1:18" ht="18.75">
      <c r="A221" s="75"/>
      <c r="B221" s="53"/>
      <c r="C221" s="73"/>
      <c r="D221" s="73"/>
      <c r="E221" s="74"/>
      <c r="F221" s="53"/>
      <c r="G221" s="73"/>
      <c r="H221" s="53"/>
      <c r="I221" s="44"/>
      <c r="J221" s="53"/>
      <c r="K221" s="72"/>
      <c r="L221" s="72"/>
      <c r="M221" s="73"/>
      <c r="N221" s="77"/>
      <c r="O221" s="82"/>
      <c r="P221" s="60"/>
      <c r="Q221" s="60"/>
      <c r="R221" s="46"/>
    </row>
    <row r="222" spans="1:18" ht="18.75">
      <c r="A222" s="75"/>
      <c r="B222" s="53"/>
      <c r="C222" s="73"/>
      <c r="D222" s="73"/>
      <c r="E222" s="74"/>
      <c r="F222" s="53"/>
      <c r="G222" s="73"/>
      <c r="H222" s="53"/>
      <c r="I222" s="44"/>
      <c r="J222" s="53"/>
      <c r="K222" s="72"/>
      <c r="L222" s="72"/>
      <c r="M222" s="73"/>
      <c r="N222" s="77"/>
      <c r="O222" s="82"/>
      <c r="P222" s="60"/>
      <c r="Q222" s="60"/>
      <c r="R222" s="46"/>
    </row>
    <row r="223" spans="1:18" ht="18.75">
      <c r="A223" s="75"/>
      <c r="B223" s="53"/>
      <c r="C223" s="73"/>
      <c r="D223" s="73"/>
      <c r="E223" s="74"/>
      <c r="F223" s="53"/>
      <c r="G223" s="73"/>
      <c r="H223" s="53"/>
      <c r="I223" s="44"/>
      <c r="J223" s="53"/>
      <c r="K223" s="72"/>
      <c r="L223" s="72"/>
      <c r="M223" s="73"/>
      <c r="N223" s="77"/>
      <c r="O223" s="81"/>
      <c r="P223" s="60"/>
      <c r="Q223" s="60"/>
      <c r="R223" s="46"/>
    </row>
    <row r="224" spans="1:18" ht="18.75">
      <c r="A224" s="75"/>
      <c r="B224" s="53"/>
      <c r="C224" s="73"/>
      <c r="D224" s="73"/>
      <c r="E224" s="74"/>
      <c r="F224" s="53"/>
      <c r="G224" s="73"/>
      <c r="H224" s="53"/>
      <c r="I224" s="44"/>
      <c r="J224" s="53"/>
      <c r="K224" s="72"/>
      <c r="L224" s="72"/>
      <c r="M224" s="73"/>
      <c r="N224" s="77"/>
      <c r="O224" s="81"/>
      <c r="P224" s="60"/>
      <c r="Q224" s="60"/>
      <c r="R224" s="46"/>
    </row>
    <row r="225" spans="1:18" ht="18.75">
      <c r="A225" s="75"/>
      <c r="B225" s="53"/>
      <c r="C225" s="73"/>
      <c r="D225" s="73"/>
      <c r="E225" s="74"/>
      <c r="F225" s="53"/>
      <c r="G225" s="73"/>
      <c r="H225" s="53"/>
      <c r="I225" s="44"/>
      <c r="J225" s="53"/>
      <c r="K225" s="72"/>
      <c r="L225" s="72"/>
      <c r="M225" s="73"/>
      <c r="N225" s="77"/>
      <c r="O225" s="81"/>
      <c r="P225" s="60"/>
      <c r="Q225" s="60"/>
      <c r="R225" s="46"/>
    </row>
    <row r="226" spans="1:18" ht="18.75">
      <c r="A226" s="75"/>
      <c r="B226" s="53"/>
      <c r="C226" s="73"/>
      <c r="D226" s="73"/>
      <c r="E226" s="74"/>
      <c r="F226" s="53"/>
      <c r="G226" s="73"/>
      <c r="H226" s="53"/>
      <c r="I226" s="44"/>
      <c r="J226" s="53"/>
      <c r="K226" s="72"/>
      <c r="L226" s="72"/>
      <c r="M226" s="73"/>
      <c r="N226" s="77"/>
      <c r="O226" s="80"/>
      <c r="P226" s="60"/>
      <c r="Q226" s="60"/>
      <c r="R226" s="46"/>
    </row>
    <row r="227" spans="1:18" ht="18.75">
      <c r="A227" s="75"/>
      <c r="B227" s="53"/>
      <c r="C227" s="73"/>
      <c r="D227" s="73"/>
      <c r="E227" s="74"/>
      <c r="F227" s="53"/>
      <c r="G227" s="73"/>
      <c r="H227" s="53"/>
      <c r="I227" s="44"/>
      <c r="J227" s="53"/>
      <c r="K227" s="72"/>
      <c r="L227" s="79"/>
      <c r="M227" s="78"/>
      <c r="N227" s="77"/>
      <c r="O227" s="76"/>
      <c r="P227" s="61"/>
      <c r="Q227" s="60"/>
      <c r="R227" s="46"/>
    </row>
    <row r="228" spans="1:18" ht="18.75">
      <c r="A228" s="75"/>
      <c r="B228" s="53"/>
      <c r="C228" s="73"/>
      <c r="D228" s="73"/>
      <c r="E228" s="74"/>
      <c r="F228" s="53"/>
      <c r="G228" s="73"/>
      <c r="H228" s="53"/>
      <c r="I228" s="44"/>
      <c r="J228" s="53"/>
      <c r="K228" s="72"/>
      <c r="L228" s="79"/>
      <c r="M228" s="78"/>
      <c r="N228" s="77"/>
      <c r="O228" s="76"/>
      <c r="P228" s="61"/>
      <c r="Q228" s="60"/>
      <c r="R228" s="46"/>
    </row>
    <row r="229" spans="1:18" ht="18.75">
      <c r="A229" s="75"/>
      <c r="B229" s="53"/>
      <c r="C229" s="73"/>
      <c r="D229" s="73"/>
      <c r="E229" s="74"/>
      <c r="F229" s="53"/>
      <c r="G229" s="73"/>
      <c r="H229" s="53"/>
      <c r="I229" s="44"/>
      <c r="J229" s="53"/>
      <c r="K229" s="72"/>
      <c r="L229" s="86" t="s">
        <v>144</v>
      </c>
      <c r="M229" s="73"/>
      <c r="N229" s="77"/>
      <c r="O229" s="85"/>
      <c r="P229" s="60"/>
      <c r="Q229" s="60"/>
      <c r="R229" s="46"/>
    </row>
    <row r="230" spans="1:18" ht="18.75">
      <c r="A230" s="75"/>
      <c r="B230" s="53"/>
      <c r="C230" s="73"/>
      <c r="D230" s="73"/>
      <c r="E230" s="74"/>
      <c r="F230" s="53"/>
      <c r="G230" s="73"/>
      <c r="H230" s="53"/>
      <c r="I230" s="44"/>
      <c r="J230" s="53"/>
      <c r="K230" s="72"/>
      <c r="L230" s="86" t="s">
        <v>139</v>
      </c>
      <c r="M230" s="73"/>
      <c r="N230" s="77"/>
      <c r="O230" s="76"/>
      <c r="P230" s="61"/>
      <c r="Q230" s="60"/>
      <c r="R230" s="46"/>
    </row>
    <row r="231" spans="1:18" ht="18.75">
      <c r="A231" s="75"/>
      <c r="B231" s="53"/>
      <c r="C231" s="73"/>
      <c r="D231" s="73"/>
      <c r="E231" s="74"/>
      <c r="F231" s="53"/>
      <c r="G231" s="73"/>
      <c r="H231" s="53"/>
      <c r="I231" s="44"/>
      <c r="J231" s="53"/>
      <c r="K231" s="72"/>
      <c r="L231" s="72"/>
      <c r="M231" s="73"/>
      <c r="N231" s="77"/>
      <c r="O231" s="85"/>
      <c r="P231" s="60"/>
      <c r="Q231" s="60"/>
      <c r="R231" s="46"/>
    </row>
    <row r="232" spans="1:18" ht="18.75">
      <c r="A232" s="75"/>
      <c r="B232" s="53"/>
      <c r="C232" s="73"/>
      <c r="D232" s="73"/>
      <c r="E232" s="74"/>
      <c r="F232" s="53"/>
      <c r="G232" s="73"/>
      <c r="H232" s="53"/>
      <c r="I232" s="44"/>
      <c r="J232" s="53"/>
      <c r="K232" s="72"/>
      <c r="L232" s="72"/>
      <c r="M232" s="73"/>
      <c r="N232" s="77"/>
      <c r="O232" s="76"/>
      <c r="P232" s="60"/>
      <c r="Q232" s="60"/>
      <c r="R232" s="46"/>
    </row>
    <row r="233" spans="1:18" ht="18.75">
      <c r="A233" s="75"/>
      <c r="B233" s="53"/>
      <c r="C233" s="73"/>
      <c r="D233" s="73"/>
      <c r="E233" s="74"/>
      <c r="F233" s="53"/>
      <c r="G233" s="73"/>
      <c r="H233" s="53"/>
      <c r="I233" s="44"/>
      <c r="J233" s="53"/>
      <c r="K233" s="72"/>
      <c r="L233" s="72"/>
      <c r="M233" s="73"/>
      <c r="N233" s="77"/>
      <c r="O233" s="85"/>
      <c r="P233" s="60"/>
      <c r="Q233" s="60"/>
      <c r="R233" s="46"/>
    </row>
    <row r="234" spans="1:18" ht="18.75">
      <c r="A234" s="75"/>
      <c r="B234" s="53"/>
      <c r="C234" s="73"/>
      <c r="D234" s="73"/>
      <c r="E234" s="74"/>
      <c r="F234" s="53"/>
      <c r="G234" s="73"/>
      <c r="H234" s="53"/>
      <c r="I234" s="44"/>
      <c r="J234" s="53"/>
      <c r="K234" s="72"/>
      <c r="L234" s="72"/>
      <c r="M234" s="73"/>
      <c r="N234" s="77"/>
      <c r="O234" s="76"/>
      <c r="P234" s="60"/>
      <c r="Q234" s="60"/>
      <c r="R234" s="46"/>
    </row>
    <row r="235" spans="1:18" ht="18.75">
      <c r="A235" s="75"/>
      <c r="B235" s="53"/>
      <c r="C235" s="73"/>
      <c r="D235" s="73"/>
      <c r="E235" s="74"/>
      <c r="F235" s="53"/>
      <c r="G235" s="73"/>
      <c r="H235" s="53"/>
      <c r="I235" s="44"/>
      <c r="J235" s="53"/>
      <c r="K235" s="72"/>
      <c r="L235" s="72"/>
      <c r="M235" s="73"/>
      <c r="N235" s="77"/>
      <c r="O235" s="84"/>
      <c r="P235" s="60"/>
      <c r="Q235" s="60"/>
      <c r="R235" s="46"/>
    </row>
    <row r="236" spans="1:18" ht="18.75">
      <c r="A236" s="75"/>
      <c r="B236" s="53"/>
      <c r="C236" s="73"/>
      <c r="D236" s="73"/>
      <c r="E236" s="74"/>
      <c r="F236" s="53"/>
      <c r="G236" s="73"/>
      <c r="H236" s="53"/>
      <c r="I236" s="44"/>
      <c r="J236" s="53"/>
      <c r="K236" s="72"/>
      <c r="L236" s="72"/>
      <c r="M236" s="73"/>
      <c r="N236" s="77"/>
      <c r="O236" s="81"/>
      <c r="P236" s="60"/>
      <c r="Q236" s="60"/>
      <c r="R236" s="46"/>
    </row>
    <row r="237" spans="1:18" ht="18.75">
      <c r="A237" s="75"/>
      <c r="B237" s="53"/>
      <c r="C237" s="73"/>
      <c r="D237" s="73"/>
      <c r="E237" s="74"/>
      <c r="F237" s="53"/>
      <c r="G237" s="73"/>
      <c r="H237" s="53"/>
      <c r="I237" s="44"/>
      <c r="J237" s="53"/>
      <c r="K237" s="72"/>
      <c r="L237" s="72"/>
      <c r="M237" s="73"/>
      <c r="N237" s="77"/>
      <c r="O237" s="81"/>
      <c r="P237" s="60"/>
      <c r="Q237" s="60"/>
      <c r="R237" s="46"/>
    </row>
    <row r="238" spans="1:18" ht="18.75">
      <c r="A238" s="75"/>
      <c r="B238" s="53"/>
      <c r="C238" s="73"/>
      <c r="D238" s="73"/>
      <c r="E238" s="74"/>
      <c r="F238" s="53"/>
      <c r="G238" s="73"/>
      <c r="H238" s="53"/>
      <c r="I238" s="44"/>
      <c r="J238" s="53"/>
      <c r="K238" s="72"/>
      <c r="L238" s="72"/>
      <c r="M238" s="73"/>
      <c r="N238" s="77"/>
      <c r="O238" s="81"/>
      <c r="P238" s="60"/>
      <c r="Q238" s="60"/>
      <c r="R238" s="46"/>
    </row>
    <row r="239" spans="1:18" ht="18.75">
      <c r="A239" s="75"/>
      <c r="B239" s="53"/>
      <c r="C239" s="73"/>
      <c r="D239" s="73"/>
      <c r="E239" s="74"/>
      <c r="F239" s="53"/>
      <c r="G239" s="73"/>
      <c r="H239" s="53"/>
      <c r="I239" s="44"/>
      <c r="J239" s="53"/>
      <c r="K239" s="72"/>
      <c r="L239" s="72"/>
      <c r="M239" s="73"/>
      <c r="N239" s="77"/>
      <c r="O239" s="81"/>
      <c r="P239" s="60"/>
      <c r="Q239" s="60"/>
      <c r="R239" s="46"/>
    </row>
    <row r="240" spans="1:18" ht="18.75">
      <c r="A240" s="75"/>
      <c r="B240" s="53"/>
      <c r="C240" s="73"/>
      <c r="D240" s="73"/>
      <c r="E240" s="74"/>
      <c r="F240" s="53"/>
      <c r="G240" s="73"/>
      <c r="H240" s="53"/>
      <c r="I240" s="44"/>
      <c r="J240" s="53"/>
      <c r="K240" s="72"/>
      <c r="L240" s="72"/>
      <c r="M240" s="73"/>
      <c r="N240" s="77"/>
      <c r="O240" s="83"/>
      <c r="P240" s="60"/>
      <c r="Q240" s="60"/>
      <c r="R240" s="46"/>
    </row>
    <row r="241" spans="1:18" ht="18.75">
      <c r="A241" s="75"/>
      <c r="B241" s="53"/>
      <c r="C241" s="73"/>
      <c r="D241" s="73"/>
      <c r="E241" s="74"/>
      <c r="F241" s="53"/>
      <c r="G241" s="73"/>
      <c r="H241" s="53"/>
      <c r="I241" s="44"/>
      <c r="J241" s="53"/>
      <c r="K241" s="72"/>
      <c r="L241" s="72"/>
      <c r="M241" s="73"/>
      <c r="N241" s="77"/>
      <c r="O241" s="82"/>
      <c r="P241" s="60"/>
      <c r="Q241" s="60"/>
      <c r="R241" s="46"/>
    </row>
    <row r="242" spans="1:18" ht="18.75">
      <c r="A242" s="75"/>
      <c r="B242" s="53"/>
      <c r="C242" s="73"/>
      <c r="D242" s="73"/>
      <c r="E242" s="74"/>
      <c r="F242" s="53"/>
      <c r="G242" s="73"/>
      <c r="H242" s="53"/>
      <c r="I242" s="44"/>
      <c r="J242" s="53"/>
      <c r="K242" s="72"/>
      <c r="L242" s="72"/>
      <c r="M242" s="73"/>
      <c r="N242" s="77"/>
      <c r="O242" s="82"/>
      <c r="P242" s="60"/>
      <c r="Q242" s="60"/>
      <c r="R242" s="46"/>
    </row>
    <row r="243" spans="1:18" ht="18.75">
      <c r="A243" s="75"/>
      <c r="B243" s="53"/>
      <c r="C243" s="73"/>
      <c r="D243" s="73"/>
      <c r="E243" s="74"/>
      <c r="F243" s="53"/>
      <c r="G243" s="73"/>
      <c r="H243" s="53"/>
      <c r="I243" s="44"/>
      <c r="J243" s="53"/>
      <c r="K243" s="72"/>
      <c r="L243" s="72"/>
      <c r="M243" s="73"/>
      <c r="N243" s="77"/>
      <c r="O243" s="82"/>
      <c r="P243" s="60"/>
      <c r="Q243" s="60"/>
      <c r="R243" s="46"/>
    </row>
    <row r="244" spans="1:18" ht="18.75">
      <c r="A244" s="75"/>
      <c r="B244" s="53"/>
      <c r="C244" s="73"/>
      <c r="D244" s="73"/>
      <c r="E244" s="74"/>
      <c r="F244" s="53"/>
      <c r="G244" s="73"/>
      <c r="H244" s="53"/>
      <c r="I244" s="44"/>
      <c r="J244" s="53"/>
      <c r="K244" s="72"/>
      <c r="L244" s="72"/>
      <c r="M244" s="73"/>
      <c r="N244" s="77"/>
      <c r="O244" s="82"/>
      <c r="P244" s="60"/>
      <c r="Q244" s="60"/>
      <c r="R244" s="46"/>
    </row>
    <row r="245" spans="1:18" ht="18.75">
      <c r="A245" s="75"/>
      <c r="B245" s="53"/>
      <c r="C245" s="73"/>
      <c r="D245" s="73"/>
      <c r="E245" s="74"/>
      <c r="F245" s="53"/>
      <c r="G245" s="73"/>
      <c r="H245" s="53"/>
      <c r="I245" s="44"/>
      <c r="J245" s="53"/>
      <c r="K245" s="72"/>
      <c r="L245" s="72"/>
      <c r="M245" s="73"/>
      <c r="N245" s="77"/>
      <c r="O245" s="81"/>
      <c r="P245" s="60"/>
      <c r="Q245" s="60"/>
      <c r="R245" s="46"/>
    </row>
    <row r="246" spans="1:18" ht="18.75">
      <c r="A246" s="75"/>
      <c r="B246" s="53"/>
      <c r="C246" s="73"/>
      <c r="D246" s="73"/>
      <c r="E246" s="74"/>
      <c r="F246" s="53"/>
      <c r="G246" s="73"/>
      <c r="H246" s="53"/>
      <c r="I246" s="44"/>
      <c r="J246" s="53"/>
      <c r="K246" s="72"/>
      <c r="L246" s="72"/>
      <c r="M246" s="73"/>
      <c r="N246" s="77"/>
      <c r="O246" s="82"/>
      <c r="P246" s="60"/>
      <c r="Q246" s="60"/>
      <c r="R246" s="46"/>
    </row>
    <row r="247" spans="1:18" ht="18.75">
      <c r="A247" s="75"/>
      <c r="B247" s="53"/>
      <c r="C247" s="73"/>
      <c r="D247" s="73"/>
      <c r="E247" s="74"/>
      <c r="F247" s="53"/>
      <c r="G247" s="73"/>
      <c r="H247" s="53"/>
      <c r="I247" s="44"/>
      <c r="J247" s="53"/>
      <c r="K247" s="72"/>
      <c r="L247" s="72"/>
      <c r="M247" s="73"/>
      <c r="N247" s="77"/>
      <c r="O247" s="82"/>
      <c r="P247" s="60"/>
      <c r="Q247" s="60"/>
      <c r="R247" s="46"/>
    </row>
    <row r="248" spans="1:18" ht="18.75">
      <c r="A248" s="75"/>
      <c r="B248" s="53"/>
      <c r="C248" s="73"/>
      <c r="D248" s="73"/>
      <c r="E248" s="74"/>
      <c r="F248" s="53"/>
      <c r="G248" s="73"/>
      <c r="H248" s="53"/>
      <c r="I248" s="44"/>
      <c r="J248" s="53"/>
      <c r="K248" s="72"/>
      <c r="L248" s="72"/>
      <c r="M248" s="73"/>
      <c r="N248" s="77"/>
      <c r="O248" s="81"/>
      <c r="P248" s="60"/>
      <c r="Q248" s="60"/>
      <c r="R248" s="46"/>
    </row>
    <row r="249" spans="1:18" ht="18.75">
      <c r="A249" s="75"/>
      <c r="B249" s="53"/>
      <c r="C249" s="73"/>
      <c r="D249" s="73"/>
      <c r="E249" s="74"/>
      <c r="F249" s="53"/>
      <c r="G249" s="73"/>
      <c r="H249" s="53"/>
      <c r="I249" s="44"/>
      <c r="J249" s="53"/>
      <c r="K249" s="72"/>
      <c r="L249" s="72"/>
      <c r="M249" s="73"/>
      <c r="N249" s="77"/>
      <c r="O249" s="81"/>
      <c r="P249" s="60"/>
      <c r="Q249" s="60"/>
      <c r="R249" s="46"/>
    </row>
    <row r="250" spans="1:18" ht="18.75">
      <c r="A250" s="75"/>
      <c r="B250" s="53"/>
      <c r="C250" s="73"/>
      <c r="D250" s="73"/>
      <c r="E250" s="74"/>
      <c r="F250" s="53"/>
      <c r="G250" s="73"/>
      <c r="H250" s="53"/>
      <c r="I250" s="44"/>
      <c r="J250" s="53"/>
      <c r="K250" s="72"/>
      <c r="L250" s="72"/>
      <c r="M250" s="73"/>
      <c r="N250" s="77"/>
      <c r="O250" s="82"/>
      <c r="P250" s="60"/>
      <c r="Q250" s="60"/>
      <c r="R250" s="46"/>
    </row>
    <row r="251" spans="1:18" ht="18.75">
      <c r="A251" s="75"/>
      <c r="B251" s="53"/>
      <c r="C251" s="73"/>
      <c r="D251" s="73"/>
      <c r="E251" s="74"/>
      <c r="F251" s="53"/>
      <c r="G251" s="73"/>
      <c r="H251" s="53"/>
      <c r="I251" s="44"/>
      <c r="J251" s="53"/>
      <c r="K251" s="72"/>
      <c r="L251" s="72"/>
      <c r="M251" s="73"/>
      <c r="N251" s="77"/>
      <c r="O251" s="82"/>
      <c r="P251" s="60"/>
      <c r="Q251" s="60"/>
      <c r="R251" s="46"/>
    </row>
    <row r="252" spans="1:18" ht="18.75">
      <c r="A252" s="75"/>
      <c r="B252" s="53"/>
      <c r="C252" s="73"/>
      <c r="D252" s="73"/>
      <c r="E252" s="74"/>
      <c r="F252" s="53"/>
      <c r="G252" s="73"/>
      <c r="H252" s="53"/>
      <c r="I252" s="44"/>
      <c r="J252" s="53"/>
      <c r="K252" s="72"/>
      <c r="L252" s="72"/>
      <c r="M252" s="73"/>
      <c r="N252" s="77"/>
      <c r="O252" s="81"/>
      <c r="P252" s="60"/>
      <c r="Q252" s="60"/>
      <c r="R252" s="46"/>
    </row>
    <row r="253" spans="1:18" ht="18.75">
      <c r="A253" s="75"/>
      <c r="B253" s="53"/>
      <c r="C253" s="73"/>
      <c r="D253" s="73"/>
      <c r="E253" s="74"/>
      <c r="F253" s="53"/>
      <c r="G253" s="73"/>
      <c r="H253" s="53"/>
      <c r="I253" s="44"/>
      <c r="J253" s="53"/>
      <c r="K253" s="72"/>
      <c r="L253" s="72"/>
      <c r="M253" s="73"/>
      <c r="N253" s="77"/>
      <c r="O253" s="81"/>
      <c r="P253" s="60"/>
      <c r="Q253" s="60"/>
      <c r="R253" s="46"/>
    </row>
    <row r="254" spans="1:18" ht="18.75">
      <c r="A254" s="75"/>
      <c r="B254" s="53"/>
      <c r="C254" s="73"/>
      <c r="D254" s="73"/>
      <c r="E254" s="74"/>
      <c r="F254" s="53"/>
      <c r="G254" s="73"/>
      <c r="H254" s="53"/>
      <c r="I254" s="44"/>
      <c r="J254" s="53"/>
      <c r="K254" s="72"/>
      <c r="L254" s="72"/>
      <c r="M254" s="73"/>
      <c r="N254" s="77"/>
      <c r="O254" s="81"/>
      <c r="P254" s="60"/>
      <c r="Q254" s="60"/>
      <c r="R254" s="46"/>
    </row>
    <row r="255" spans="1:18" ht="18.75">
      <c r="A255" s="75"/>
      <c r="B255" s="53"/>
      <c r="C255" s="73"/>
      <c r="D255" s="73"/>
      <c r="E255" s="74"/>
      <c r="F255" s="53"/>
      <c r="G255" s="73"/>
      <c r="H255" s="53"/>
      <c r="I255" s="44"/>
      <c r="J255" s="53"/>
      <c r="K255" s="72"/>
      <c r="L255" s="72"/>
      <c r="M255" s="73"/>
      <c r="N255" s="77"/>
      <c r="O255" s="80"/>
      <c r="P255" s="60"/>
      <c r="Q255" s="60"/>
      <c r="R255" s="46"/>
    </row>
    <row r="256" spans="1:18" ht="18.75">
      <c r="A256" s="75"/>
      <c r="B256" s="53"/>
      <c r="C256" s="73"/>
      <c r="D256" s="73"/>
      <c r="E256" s="74"/>
      <c r="F256" s="53"/>
      <c r="G256" s="73"/>
      <c r="H256" s="53"/>
      <c r="I256" s="44"/>
      <c r="J256" s="53"/>
      <c r="K256" s="72"/>
      <c r="L256" s="79"/>
      <c r="M256" s="78"/>
      <c r="N256" s="77"/>
      <c r="O256" s="76"/>
      <c r="P256" s="61"/>
      <c r="Q256" s="60"/>
      <c r="R256" s="46"/>
    </row>
    <row r="257" spans="1:18" ht="18.75">
      <c r="A257" s="75"/>
      <c r="B257" s="53"/>
      <c r="C257" s="73"/>
      <c r="D257" s="73"/>
      <c r="E257" s="74"/>
      <c r="F257" s="53"/>
      <c r="G257" s="73"/>
      <c r="H257" s="53"/>
      <c r="I257" s="44"/>
      <c r="J257" s="53"/>
      <c r="K257" s="72"/>
      <c r="L257" s="53"/>
      <c r="M257" s="73"/>
      <c r="N257" s="55"/>
      <c r="O257" s="55"/>
      <c r="P257" s="55"/>
      <c r="Q257" s="55"/>
      <c r="R257" s="55"/>
    </row>
    <row r="258" spans="1:18" ht="18.75">
      <c r="A258" s="75"/>
      <c r="B258" s="53"/>
      <c r="C258" s="73"/>
      <c r="D258" s="73"/>
      <c r="E258" s="74"/>
      <c r="F258" s="53"/>
      <c r="G258" s="73"/>
      <c r="H258" s="53"/>
      <c r="I258" s="44"/>
      <c r="J258" s="53"/>
      <c r="K258" s="72"/>
      <c r="L258" s="53"/>
      <c r="M258" s="73"/>
      <c r="N258" s="55"/>
      <c r="O258" s="55"/>
      <c r="P258" s="55"/>
      <c r="Q258" s="55"/>
      <c r="R258" s="55"/>
    </row>
    <row r="259" spans="1:18" ht="18.75">
      <c r="A259" s="75"/>
      <c r="B259" s="53"/>
      <c r="C259" s="73"/>
      <c r="D259" s="73"/>
      <c r="E259" s="74"/>
      <c r="F259" s="53"/>
      <c r="G259" s="73"/>
      <c r="H259" s="53"/>
      <c r="I259" s="44"/>
      <c r="J259" s="53"/>
      <c r="K259" s="72"/>
      <c r="L259" s="53"/>
      <c r="M259" s="73"/>
      <c r="N259" s="55"/>
      <c r="O259" s="55"/>
      <c r="P259" s="55"/>
      <c r="Q259" s="55"/>
      <c r="R259" s="55"/>
    </row>
    <row r="260" spans="1:18" ht="18.75">
      <c r="A260" s="75"/>
      <c r="B260" s="53"/>
      <c r="C260" s="73"/>
      <c r="D260" s="73"/>
      <c r="E260" s="74"/>
      <c r="F260" s="53"/>
      <c r="G260" s="73"/>
      <c r="H260" s="53"/>
      <c r="I260" s="44"/>
      <c r="J260" s="53"/>
      <c r="K260" s="72"/>
      <c r="L260" s="53"/>
      <c r="M260" s="73"/>
      <c r="N260" s="55"/>
      <c r="O260" s="55"/>
      <c r="P260" s="55"/>
      <c r="Q260" s="55"/>
      <c r="R260" s="55"/>
    </row>
    <row r="261" spans="1:18" ht="18.75">
      <c r="A261" s="75"/>
      <c r="B261" s="53"/>
      <c r="C261" s="73"/>
      <c r="D261" s="73"/>
      <c r="E261" s="74"/>
      <c r="F261" s="53"/>
      <c r="G261" s="73"/>
      <c r="H261" s="53"/>
      <c r="I261" s="44"/>
      <c r="J261" s="53"/>
      <c r="K261" s="72"/>
      <c r="L261" s="53"/>
      <c r="M261" s="73"/>
      <c r="N261" s="55"/>
      <c r="O261" s="55"/>
      <c r="P261" s="55"/>
      <c r="Q261" s="55"/>
      <c r="R261" s="55"/>
    </row>
    <row r="262" spans="1:18" ht="18.75">
      <c r="A262" s="75"/>
      <c r="B262" s="53"/>
      <c r="C262" s="73"/>
      <c r="D262" s="73"/>
      <c r="E262" s="74"/>
      <c r="F262" s="53"/>
      <c r="G262" s="73"/>
      <c r="H262" s="53"/>
      <c r="I262" s="44"/>
      <c r="J262" s="53"/>
      <c r="K262" s="72"/>
      <c r="L262" s="53"/>
      <c r="M262" s="73"/>
      <c r="N262" s="55"/>
      <c r="O262" s="55"/>
      <c r="P262" s="55"/>
      <c r="Q262" s="55"/>
      <c r="R262" s="55"/>
    </row>
    <row r="263" spans="1:18" ht="18.75">
      <c r="A263" s="75"/>
      <c r="B263" s="53"/>
      <c r="C263" s="73"/>
      <c r="D263" s="73"/>
      <c r="E263" s="74"/>
      <c r="F263" s="53"/>
      <c r="G263" s="73"/>
      <c r="H263" s="53"/>
      <c r="I263" s="44"/>
      <c r="J263" s="53"/>
      <c r="K263" s="72"/>
      <c r="L263" s="53"/>
      <c r="M263" s="73"/>
      <c r="N263" s="55"/>
      <c r="O263" s="55"/>
      <c r="P263" s="55"/>
      <c r="Q263" s="55"/>
      <c r="R263" s="55"/>
    </row>
    <row r="264" spans="1:18" ht="18.75">
      <c r="A264" s="75"/>
      <c r="B264" s="53"/>
      <c r="C264" s="73"/>
      <c r="D264" s="73"/>
      <c r="E264" s="74"/>
      <c r="F264" s="53"/>
      <c r="G264" s="73"/>
      <c r="H264" s="53"/>
      <c r="I264" s="44"/>
      <c r="J264" s="53"/>
      <c r="K264" s="72"/>
      <c r="L264" s="53"/>
      <c r="M264" s="73"/>
      <c r="N264" s="55"/>
      <c r="O264" s="55"/>
      <c r="P264" s="55"/>
      <c r="Q264" s="55"/>
      <c r="R264" s="55"/>
    </row>
    <row r="265" spans="1:18" ht="18.75">
      <c r="A265" s="75"/>
      <c r="B265" s="53"/>
      <c r="C265" s="73"/>
      <c r="D265" s="73"/>
      <c r="E265" s="74"/>
      <c r="F265" s="53"/>
      <c r="G265" s="73"/>
      <c r="H265" s="53"/>
      <c r="I265" s="44"/>
      <c r="J265" s="53"/>
      <c r="K265" s="72"/>
      <c r="L265" s="53"/>
      <c r="M265" s="73"/>
      <c r="N265" s="55"/>
      <c r="O265" s="55"/>
      <c r="P265" s="55"/>
      <c r="Q265" s="55"/>
      <c r="R265" s="55"/>
    </row>
    <row r="266" spans="1:18" ht="18.75">
      <c r="A266" s="75"/>
      <c r="B266" s="53"/>
      <c r="C266" s="73"/>
      <c r="D266" s="73"/>
      <c r="E266" s="74"/>
      <c r="F266" s="53"/>
      <c r="G266" s="73"/>
      <c r="H266" s="53"/>
      <c r="I266" s="44"/>
      <c r="J266" s="53"/>
      <c r="K266" s="72"/>
      <c r="L266" s="53"/>
      <c r="M266" s="73"/>
      <c r="N266" s="55"/>
      <c r="O266" s="55"/>
      <c r="P266" s="55"/>
      <c r="Q266" s="55"/>
      <c r="R266" s="55"/>
    </row>
    <row r="267" spans="1:18" ht="18.75">
      <c r="A267" s="75"/>
      <c r="B267" s="53"/>
      <c r="C267" s="73"/>
      <c r="D267" s="73"/>
      <c r="E267" s="74"/>
      <c r="F267" s="53"/>
      <c r="G267" s="73"/>
      <c r="H267" s="53"/>
      <c r="I267" s="44"/>
      <c r="J267" s="53"/>
      <c r="K267" s="72"/>
      <c r="L267" s="53"/>
      <c r="M267" s="73"/>
      <c r="N267" s="55"/>
      <c r="O267" s="55"/>
      <c r="P267" s="55"/>
      <c r="Q267" s="55"/>
      <c r="R267" s="55"/>
    </row>
    <row r="268" spans="1:18" ht="18.75">
      <c r="A268" s="75"/>
      <c r="B268" s="53"/>
      <c r="C268" s="73"/>
      <c r="D268" s="73"/>
      <c r="E268" s="74"/>
      <c r="F268" s="53"/>
      <c r="G268" s="73"/>
      <c r="H268" s="53"/>
      <c r="I268" s="44"/>
      <c r="J268" s="53"/>
      <c r="K268" s="72"/>
      <c r="L268" s="53"/>
      <c r="M268" s="73"/>
      <c r="N268" s="55"/>
      <c r="O268" s="55"/>
      <c r="P268" s="55"/>
      <c r="Q268" s="55"/>
      <c r="R268" s="55"/>
    </row>
    <row r="269" spans="1:18" ht="18.75">
      <c r="A269" s="75"/>
      <c r="B269" s="53"/>
      <c r="C269" s="73"/>
      <c r="D269" s="73"/>
      <c r="E269" s="74"/>
      <c r="F269" s="53"/>
      <c r="G269" s="73"/>
      <c r="H269" s="53"/>
      <c r="I269" s="44"/>
      <c r="J269" s="53"/>
      <c r="K269" s="72"/>
      <c r="L269" s="53"/>
      <c r="M269" s="73"/>
      <c r="N269" s="55"/>
      <c r="O269" s="55"/>
      <c r="P269" s="55"/>
      <c r="Q269" s="55"/>
      <c r="R269" s="55"/>
    </row>
    <row r="270" spans="1:18" ht="18.75">
      <c r="A270" s="75"/>
      <c r="B270" s="53"/>
      <c r="C270" s="73"/>
      <c r="D270" s="73"/>
      <c r="E270" s="74"/>
      <c r="F270" s="53"/>
      <c r="G270" s="73"/>
      <c r="H270" s="53"/>
      <c r="I270" s="44"/>
      <c r="J270" s="53"/>
      <c r="K270" s="72"/>
      <c r="L270" s="53"/>
      <c r="M270" s="73"/>
      <c r="N270" s="55"/>
      <c r="O270" s="55"/>
      <c r="P270" s="55"/>
      <c r="Q270" s="55"/>
      <c r="R270" s="55"/>
    </row>
    <row r="271" spans="1:18" ht="18.75">
      <c r="A271" s="75"/>
      <c r="B271" s="53"/>
      <c r="C271" s="73"/>
      <c r="D271" s="73"/>
      <c r="E271" s="74"/>
      <c r="F271" s="53"/>
      <c r="G271" s="73"/>
      <c r="H271" s="53"/>
      <c r="I271" s="44"/>
      <c r="J271" s="53"/>
      <c r="K271" s="72"/>
      <c r="L271" s="53"/>
      <c r="M271" s="73"/>
      <c r="N271" s="55"/>
      <c r="O271" s="55"/>
      <c r="P271" s="55"/>
      <c r="Q271" s="55"/>
      <c r="R271" s="55"/>
    </row>
    <row r="272" spans="1:18" ht="18.75">
      <c r="A272" s="75"/>
      <c r="B272" s="53"/>
      <c r="C272" s="73"/>
      <c r="D272" s="73"/>
      <c r="E272" s="74"/>
      <c r="F272" s="53"/>
      <c r="G272" s="73"/>
      <c r="H272" s="53"/>
      <c r="I272" s="44"/>
      <c r="J272" s="53"/>
      <c r="K272" s="72"/>
      <c r="L272" s="53"/>
      <c r="M272" s="73"/>
      <c r="N272" s="55"/>
      <c r="O272" s="55"/>
      <c r="P272" s="55"/>
      <c r="Q272" s="55"/>
      <c r="R272" s="55"/>
    </row>
    <row r="273" spans="1:18" ht="18.75">
      <c r="A273" s="75"/>
      <c r="B273" s="53"/>
      <c r="C273" s="73"/>
      <c r="D273" s="73"/>
      <c r="E273" s="74"/>
      <c r="F273" s="53"/>
      <c r="G273" s="73"/>
      <c r="H273" s="53"/>
      <c r="I273" s="44"/>
      <c r="J273" s="53"/>
      <c r="K273" s="72"/>
      <c r="L273" s="53"/>
      <c r="M273" s="73"/>
      <c r="N273" s="55"/>
      <c r="O273" s="55"/>
      <c r="P273" s="55"/>
      <c r="Q273" s="55"/>
      <c r="R273" s="55"/>
    </row>
    <row r="274" spans="1:18" ht="18.75">
      <c r="A274" s="75"/>
      <c r="B274" s="53"/>
      <c r="C274" s="73"/>
      <c r="D274" s="73"/>
      <c r="E274" s="74"/>
      <c r="F274" s="53"/>
      <c r="G274" s="73"/>
      <c r="H274" s="53"/>
      <c r="I274" s="44"/>
      <c r="J274" s="53"/>
      <c r="K274" s="72"/>
      <c r="L274" s="53"/>
      <c r="M274" s="73"/>
      <c r="N274" s="55"/>
      <c r="O274" s="55"/>
      <c r="P274" s="55"/>
      <c r="Q274" s="55"/>
      <c r="R274" s="55"/>
    </row>
    <row r="275" spans="1:18" ht="18.75">
      <c r="A275" s="75"/>
      <c r="B275" s="53"/>
      <c r="C275" s="73"/>
      <c r="D275" s="73"/>
      <c r="E275" s="74"/>
      <c r="F275" s="53"/>
      <c r="G275" s="73"/>
      <c r="H275" s="53"/>
      <c r="I275" s="44"/>
      <c r="J275" s="53"/>
      <c r="K275" s="72"/>
      <c r="L275" s="53"/>
      <c r="M275" s="73"/>
      <c r="N275" s="55"/>
      <c r="O275" s="55"/>
      <c r="P275" s="55"/>
      <c r="Q275" s="55"/>
      <c r="R275" s="55"/>
    </row>
    <row r="276" spans="1:18" ht="18.75">
      <c r="A276" s="75"/>
      <c r="B276" s="53"/>
      <c r="C276" s="73"/>
      <c r="D276" s="73"/>
      <c r="E276" s="74"/>
      <c r="F276" s="53"/>
      <c r="G276" s="73"/>
      <c r="H276" s="53"/>
      <c r="I276" s="44"/>
      <c r="J276" s="53"/>
      <c r="K276" s="72"/>
      <c r="L276" s="53"/>
      <c r="M276" s="73"/>
      <c r="N276" s="55"/>
      <c r="O276" s="55"/>
      <c r="P276" s="55"/>
      <c r="Q276" s="55"/>
      <c r="R276" s="55"/>
    </row>
    <row r="277" spans="1:18" ht="18.75">
      <c r="A277" s="75"/>
      <c r="B277" s="53"/>
      <c r="C277" s="73"/>
      <c r="D277" s="73"/>
      <c r="E277" s="74"/>
      <c r="F277" s="53"/>
      <c r="G277" s="73"/>
      <c r="H277" s="53"/>
      <c r="I277" s="44"/>
      <c r="J277" s="53"/>
      <c r="K277" s="72"/>
      <c r="L277" s="53"/>
      <c r="M277" s="73"/>
      <c r="N277" s="55"/>
      <c r="O277" s="55"/>
      <c r="P277" s="55"/>
      <c r="Q277" s="55"/>
      <c r="R277" s="55"/>
    </row>
    <row r="278" spans="1:18" ht="18.75">
      <c r="A278" s="75"/>
      <c r="B278" s="53"/>
      <c r="C278" s="73"/>
      <c r="D278" s="73"/>
      <c r="E278" s="74"/>
      <c r="F278" s="53"/>
      <c r="G278" s="73"/>
      <c r="H278" s="53"/>
      <c r="I278" s="44"/>
      <c r="J278" s="53"/>
      <c r="K278" s="72"/>
      <c r="L278" s="53"/>
      <c r="M278" s="73"/>
      <c r="N278" s="55"/>
      <c r="O278" s="55"/>
      <c r="P278" s="55"/>
      <c r="Q278" s="55"/>
      <c r="R278" s="55"/>
    </row>
    <row r="279" spans="1:18" ht="18.75">
      <c r="A279" s="75"/>
      <c r="B279" s="53"/>
      <c r="C279" s="73"/>
      <c r="D279" s="73"/>
      <c r="E279" s="74"/>
      <c r="F279" s="53"/>
      <c r="G279" s="73"/>
      <c r="H279" s="53"/>
      <c r="I279" s="44"/>
      <c r="J279" s="53"/>
      <c r="K279" s="72"/>
      <c r="L279" s="53"/>
      <c r="M279" s="73"/>
      <c r="N279" s="55"/>
      <c r="O279" s="55"/>
      <c r="P279" s="55"/>
      <c r="Q279" s="55"/>
      <c r="R279" s="55"/>
    </row>
    <row r="280" spans="1:18" ht="18.75">
      <c r="A280" s="75"/>
      <c r="B280" s="53"/>
      <c r="C280" s="73"/>
      <c r="D280" s="73"/>
      <c r="E280" s="74"/>
      <c r="F280" s="53"/>
      <c r="G280" s="73"/>
      <c r="H280" s="53"/>
      <c r="I280" s="44"/>
      <c r="J280" s="53"/>
      <c r="K280" s="72"/>
      <c r="L280" s="53"/>
      <c r="M280" s="73"/>
      <c r="N280" s="55"/>
      <c r="O280" s="55"/>
      <c r="P280" s="55"/>
      <c r="Q280" s="55"/>
      <c r="R280" s="55"/>
    </row>
    <row r="281" spans="1:18" ht="18.75">
      <c r="A281" s="75"/>
      <c r="B281" s="53"/>
      <c r="C281" s="73"/>
      <c r="D281" s="73"/>
      <c r="E281" s="74"/>
      <c r="F281" s="53"/>
      <c r="G281" s="73"/>
      <c r="H281" s="53"/>
      <c r="I281" s="44"/>
      <c r="J281" s="53"/>
      <c r="K281" s="72"/>
      <c r="L281" s="53"/>
      <c r="M281" s="73"/>
      <c r="N281" s="55"/>
      <c r="O281" s="55"/>
      <c r="P281" s="55"/>
      <c r="Q281" s="55"/>
      <c r="R281" s="55"/>
    </row>
    <row r="282" spans="1:18" ht="18.75">
      <c r="A282" s="75"/>
      <c r="B282" s="53"/>
      <c r="C282" s="73"/>
      <c r="D282" s="73"/>
      <c r="E282" s="74"/>
      <c r="F282" s="53"/>
      <c r="G282" s="73"/>
      <c r="H282" s="53"/>
      <c r="I282" s="44"/>
      <c r="J282" s="53"/>
      <c r="K282" s="72"/>
      <c r="L282" s="53"/>
      <c r="M282" s="73"/>
      <c r="N282" s="55"/>
      <c r="O282" s="55"/>
      <c r="P282" s="55"/>
      <c r="Q282" s="55"/>
      <c r="R282" s="55"/>
    </row>
    <row r="283" spans="1:18" ht="18.75">
      <c r="A283" s="75"/>
      <c r="B283" s="53"/>
      <c r="C283" s="73"/>
      <c r="D283" s="73"/>
      <c r="E283" s="74"/>
      <c r="F283" s="53"/>
      <c r="G283" s="73"/>
      <c r="H283" s="53"/>
      <c r="I283" s="44"/>
      <c r="J283" s="53"/>
      <c r="K283" s="72"/>
      <c r="L283" s="53"/>
      <c r="M283" s="73"/>
      <c r="N283" s="55"/>
      <c r="O283" s="55"/>
      <c r="P283" s="55"/>
      <c r="Q283" s="55"/>
      <c r="R283" s="55"/>
    </row>
    <row r="284" spans="1:18" ht="18.75">
      <c r="A284" s="75"/>
      <c r="B284" s="53"/>
      <c r="C284" s="73"/>
      <c r="D284" s="73"/>
      <c r="E284" s="74"/>
      <c r="F284" s="53"/>
      <c r="G284" s="73"/>
      <c r="H284" s="53"/>
      <c r="I284" s="44"/>
      <c r="J284" s="53"/>
      <c r="K284" s="72"/>
      <c r="L284" s="53"/>
      <c r="M284" s="73"/>
      <c r="N284" s="55"/>
      <c r="O284" s="55"/>
      <c r="P284" s="55"/>
      <c r="Q284" s="55"/>
      <c r="R284" s="55"/>
    </row>
    <row r="285" spans="1:18" ht="18.75">
      <c r="A285" s="75"/>
      <c r="B285" s="53"/>
      <c r="C285" s="73"/>
      <c r="D285" s="73"/>
      <c r="E285" s="74"/>
      <c r="F285" s="53"/>
      <c r="G285" s="73"/>
      <c r="H285" s="53"/>
      <c r="I285" s="44"/>
      <c r="J285" s="53"/>
      <c r="K285" s="72"/>
      <c r="L285" s="53"/>
      <c r="M285" s="73"/>
      <c r="N285" s="55"/>
      <c r="O285" s="55"/>
      <c r="P285" s="55"/>
      <c r="Q285" s="55"/>
      <c r="R285" s="55"/>
    </row>
    <row r="286" spans="1:18" ht="18.75">
      <c r="A286" s="75"/>
      <c r="B286" s="53"/>
      <c r="C286" s="73"/>
      <c r="D286" s="73"/>
      <c r="E286" s="74"/>
      <c r="F286" s="53"/>
      <c r="G286" s="73"/>
      <c r="H286" s="53"/>
      <c r="I286" s="44"/>
      <c r="J286" s="53"/>
      <c r="K286" s="72"/>
      <c r="L286" s="53"/>
      <c r="M286" s="73"/>
      <c r="N286" s="55"/>
      <c r="O286" s="55"/>
      <c r="P286" s="55"/>
      <c r="Q286" s="55"/>
      <c r="R286" s="55"/>
    </row>
    <row r="287" spans="1:18" ht="18.75">
      <c r="A287" s="75"/>
      <c r="B287" s="53"/>
      <c r="C287" s="73"/>
      <c r="D287" s="73"/>
      <c r="E287" s="74"/>
      <c r="F287" s="53"/>
      <c r="G287" s="73"/>
      <c r="H287" s="53"/>
      <c r="I287" s="44"/>
      <c r="J287" s="53"/>
      <c r="K287" s="72"/>
      <c r="L287" s="53"/>
      <c r="M287" s="73"/>
      <c r="N287" s="55"/>
      <c r="O287" s="55"/>
      <c r="P287" s="55"/>
      <c r="Q287" s="55"/>
      <c r="R287" s="55"/>
    </row>
    <row r="288" spans="1:18" ht="18.75">
      <c r="A288" s="75"/>
      <c r="B288" s="53"/>
      <c r="C288" s="73"/>
      <c r="D288" s="73"/>
      <c r="E288" s="74"/>
      <c r="F288" s="53"/>
      <c r="G288" s="73"/>
      <c r="H288" s="53"/>
      <c r="I288" s="44"/>
      <c r="J288" s="53"/>
      <c r="K288" s="72"/>
      <c r="L288" s="53"/>
      <c r="M288" s="73"/>
      <c r="N288" s="55"/>
      <c r="O288" s="55"/>
      <c r="P288" s="55"/>
      <c r="Q288" s="55"/>
      <c r="R288" s="55"/>
    </row>
    <row r="289" spans="1:18" ht="18.75">
      <c r="A289" s="75"/>
      <c r="B289" s="53"/>
      <c r="C289" s="73"/>
      <c r="D289" s="73"/>
      <c r="E289" s="74"/>
      <c r="F289" s="53"/>
      <c r="G289" s="73"/>
      <c r="H289" s="53"/>
      <c r="I289" s="44"/>
      <c r="J289" s="53"/>
      <c r="K289" s="72"/>
      <c r="L289" s="53"/>
      <c r="M289" s="73"/>
      <c r="N289" s="55"/>
      <c r="O289" s="55"/>
      <c r="P289" s="55"/>
      <c r="Q289" s="55"/>
      <c r="R289" s="55"/>
    </row>
    <row r="290" spans="1:18" ht="18.75">
      <c r="A290" s="75"/>
      <c r="B290" s="53"/>
      <c r="C290" s="73"/>
      <c r="D290" s="73"/>
      <c r="E290" s="74"/>
      <c r="F290" s="53"/>
      <c r="G290" s="73"/>
      <c r="H290" s="53"/>
      <c r="I290" s="44"/>
      <c r="J290" s="53"/>
      <c r="K290" s="72"/>
      <c r="L290" s="53"/>
      <c r="M290" s="73"/>
      <c r="N290" s="55"/>
      <c r="O290" s="55"/>
      <c r="P290" s="55"/>
      <c r="Q290" s="55"/>
      <c r="R290" s="55"/>
    </row>
    <row r="291" spans="1:18" ht="18.75">
      <c r="A291" s="75"/>
      <c r="B291" s="53"/>
      <c r="C291" s="73"/>
      <c r="D291" s="73"/>
      <c r="E291" s="74"/>
      <c r="F291" s="53"/>
      <c r="G291" s="73"/>
      <c r="H291" s="53"/>
      <c r="I291" s="44"/>
      <c r="J291" s="53"/>
      <c r="K291" s="72"/>
      <c r="L291" s="53"/>
      <c r="M291" s="73"/>
      <c r="N291" s="55"/>
      <c r="O291" s="55"/>
      <c r="P291" s="55"/>
      <c r="Q291" s="55"/>
      <c r="R291" s="55"/>
    </row>
    <row r="292" spans="1:18" ht="18.75">
      <c r="A292" s="75"/>
      <c r="B292" s="53"/>
      <c r="C292" s="73"/>
      <c r="D292" s="73"/>
      <c r="E292" s="74"/>
      <c r="F292" s="53"/>
      <c r="G292" s="73"/>
      <c r="H292" s="53"/>
      <c r="I292" s="44"/>
      <c r="J292" s="53"/>
      <c r="K292" s="72"/>
      <c r="L292" s="53"/>
      <c r="M292" s="73"/>
      <c r="N292" s="55"/>
      <c r="O292" s="55"/>
      <c r="P292" s="55"/>
      <c r="Q292" s="55"/>
      <c r="R292" s="55"/>
    </row>
    <row r="293" spans="1:18" ht="18.75">
      <c r="A293" s="75"/>
      <c r="B293" s="53"/>
      <c r="C293" s="73"/>
      <c r="D293" s="73"/>
      <c r="E293" s="74"/>
      <c r="F293" s="53"/>
      <c r="G293" s="73"/>
      <c r="H293" s="53"/>
      <c r="I293" s="44"/>
      <c r="J293" s="53"/>
      <c r="K293" s="72"/>
      <c r="L293" s="53"/>
      <c r="M293" s="73"/>
      <c r="N293" s="55"/>
      <c r="O293" s="55"/>
      <c r="P293" s="55"/>
      <c r="Q293" s="55"/>
      <c r="R293" s="55"/>
    </row>
    <row r="294" spans="1:18" ht="18.75">
      <c r="A294" s="75"/>
      <c r="B294" s="53"/>
      <c r="C294" s="73"/>
      <c r="D294" s="73"/>
      <c r="E294" s="74"/>
      <c r="F294" s="53"/>
      <c r="G294" s="73"/>
      <c r="H294" s="53"/>
      <c r="I294" s="44"/>
      <c r="J294" s="53"/>
      <c r="K294" s="72"/>
      <c r="L294" s="53"/>
      <c r="M294" s="73"/>
      <c r="N294" s="55"/>
      <c r="O294" s="55"/>
      <c r="P294" s="55"/>
      <c r="Q294" s="55"/>
      <c r="R294" s="55"/>
    </row>
    <row r="295" spans="1:18" ht="18.75">
      <c r="A295" s="75"/>
      <c r="B295" s="53"/>
      <c r="C295" s="73"/>
      <c r="D295" s="73"/>
      <c r="E295" s="74"/>
      <c r="F295" s="53"/>
      <c r="G295" s="73"/>
      <c r="H295" s="53"/>
      <c r="I295" s="44"/>
      <c r="J295" s="53"/>
      <c r="K295" s="72"/>
      <c r="L295" s="53"/>
      <c r="M295" s="73"/>
      <c r="N295" s="55"/>
      <c r="O295" s="55"/>
      <c r="P295" s="55"/>
      <c r="Q295" s="55"/>
      <c r="R295" s="55"/>
    </row>
    <row r="296" spans="1:18" ht="18.75">
      <c r="A296" s="75"/>
      <c r="B296" s="53"/>
      <c r="C296" s="73"/>
      <c r="D296" s="73"/>
      <c r="E296" s="74"/>
      <c r="F296" s="53"/>
      <c r="G296" s="73"/>
      <c r="H296" s="53"/>
      <c r="I296" s="44"/>
      <c r="J296" s="53"/>
      <c r="K296" s="72"/>
      <c r="L296" s="53"/>
      <c r="M296" s="73"/>
      <c r="N296" s="55"/>
      <c r="O296" s="55"/>
      <c r="P296" s="55"/>
      <c r="Q296" s="55"/>
      <c r="R296" s="55"/>
    </row>
    <row r="297" spans="1:18" ht="18.75">
      <c r="A297" s="75"/>
      <c r="B297" s="53"/>
      <c r="C297" s="73"/>
      <c r="D297" s="73"/>
      <c r="E297" s="74"/>
      <c r="F297" s="53"/>
      <c r="G297" s="73"/>
      <c r="H297" s="53"/>
      <c r="I297" s="44"/>
      <c r="J297" s="53"/>
      <c r="K297" s="72"/>
      <c r="L297" s="53"/>
      <c r="M297" s="73"/>
      <c r="N297" s="55"/>
      <c r="O297" s="55"/>
      <c r="P297" s="55"/>
      <c r="Q297" s="55"/>
      <c r="R297" s="55"/>
    </row>
    <row r="298" spans="1:18" ht="18.75">
      <c r="A298" s="75"/>
      <c r="B298" s="53"/>
      <c r="C298" s="73"/>
      <c r="D298" s="73"/>
      <c r="E298" s="74"/>
      <c r="F298" s="53"/>
      <c r="G298" s="73"/>
      <c r="H298" s="53"/>
      <c r="I298" s="44"/>
      <c r="J298" s="53"/>
      <c r="K298" s="72"/>
      <c r="L298" s="53"/>
      <c r="M298" s="73"/>
      <c r="N298" s="55"/>
      <c r="O298" s="55"/>
      <c r="P298" s="55"/>
      <c r="Q298" s="55"/>
      <c r="R298" s="55"/>
    </row>
    <row r="299" spans="1:18" ht="18.75">
      <c r="A299" s="75"/>
      <c r="B299" s="53"/>
      <c r="C299" s="73"/>
      <c r="D299" s="73"/>
      <c r="E299" s="74"/>
      <c r="F299" s="53"/>
      <c r="G299" s="73"/>
      <c r="H299" s="53"/>
      <c r="I299" s="44"/>
      <c r="J299" s="53"/>
      <c r="K299" s="72"/>
      <c r="L299" s="53"/>
      <c r="M299" s="73"/>
      <c r="N299" s="55"/>
      <c r="O299" s="55"/>
      <c r="P299" s="55"/>
      <c r="Q299" s="55"/>
      <c r="R299" s="55"/>
    </row>
    <row r="300" spans="1:18" ht="18.75">
      <c r="A300" s="75"/>
      <c r="B300" s="53"/>
      <c r="C300" s="73"/>
      <c r="D300" s="73"/>
      <c r="E300" s="74"/>
      <c r="F300" s="53"/>
      <c r="G300" s="73"/>
      <c r="H300" s="53"/>
      <c r="I300" s="44"/>
      <c r="J300" s="53"/>
      <c r="K300" s="72"/>
      <c r="L300" s="53"/>
      <c r="M300" s="73"/>
      <c r="N300" s="55"/>
      <c r="O300" s="55"/>
      <c r="P300" s="55"/>
      <c r="Q300" s="55"/>
      <c r="R300" s="55"/>
    </row>
    <row r="301" spans="1:18" ht="18.75">
      <c r="A301" s="75"/>
      <c r="B301" s="53"/>
      <c r="C301" s="73"/>
      <c r="D301" s="73"/>
      <c r="E301" s="74"/>
      <c r="F301" s="53"/>
      <c r="G301" s="73"/>
      <c r="H301" s="53"/>
      <c r="I301" s="44"/>
      <c r="J301" s="53"/>
      <c r="K301" s="72"/>
      <c r="L301" s="53"/>
      <c r="M301" s="73"/>
      <c r="N301" s="55"/>
      <c r="O301" s="55"/>
      <c r="P301" s="55"/>
      <c r="Q301" s="55"/>
      <c r="R301" s="55"/>
    </row>
    <row r="302" spans="1:18" ht="18.75">
      <c r="A302" s="75"/>
      <c r="B302" s="53"/>
      <c r="C302" s="73"/>
      <c r="D302" s="73"/>
      <c r="E302" s="74"/>
      <c r="F302" s="53"/>
      <c r="G302" s="73"/>
      <c r="H302" s="53"/>
      <c r="I302" s="44"/>
      <c r="J302" s="53"/>
      <c r="K302" s="72"/>
      <c r="L302" s="53"/>
      <c r="M302" s="73"/>
      <c r="N302" s="55"/>
      <c r="O302" s="55"/>
      <c r="P302" s="55"/>
      <c r="Q302" s="55"/>
      <c r="R302" s="55"/>
    </row>
    <row r="303" spans="1:18" ht="18.75">
      <c r="A303" s="75"/>
      <c r="B303" s="53"/>
      <c r="C303" s="73"/>
      <c r="D303" s="73"/>
      <c r="E303" s="74"/>
      <c r="F303" s="53"/>
      <c r="G303" s="73"/>
      <c r="H303" s="53"/>
      <c r="I303" s="44"/>
      <c r="J303" s="53"/>
      <c r="K303" s="72"/>
      <c r="L303" s="53"/>
      <c r="M303" s="73"/>
      <c r="N303" s="55"/>
      <c r="O303" s="55"/>
      <c r="P303" s="55"/>
      <c r="Q303" s="55"/>
      <c r="R303" s="55"/>
    </row>
    <row r="304" spans="1:18" ht="18.75">
      <c r="A304" s="75"/>
      <c r="B304" s="53"/>
      <c r="C304" s="73"/>
      <c r="D304" s="73"/>
      <c r="E304" s="74"/>
      <c r="F304" s="53"/>
      <c r="G304" s="73"/>
      <c r="H304" s="53"/>
      <c r="I304" s="44"/>
      <c r="J304" s="53"/>
      <c r="K304" s="72"/>
      <c r="L304" s="53"/>
      <c r="M304" s="73"/>
      <c r="N304" s="55"/>
      <c r="O304" s="55"/>
      <c r="P304" s="55"/>
      <c r="Q304" s="55"/>
      <c r="R304" s="55"/>
    </row>
    <row r="305" spans="1:18" ht="18.75">
      <c r="A305" s="75"/>
      <c r="B305" s="53"/>
      <c r="C305" s="73"/>
      <c r="D305" s="73"/>
      <c r="E305" s="74"/>
      <c r="F305" s="53"/>
      <c r="G305" s="73"/>
      <c r="H305" s="53"/>
      <c r="I305" s="44"/>
      <c r="J305" s="53"/>
      <c r="K305" s="72"/>
      <c r="L305" s="53"/>
      <c r="M305" s="73"/>
      <c r="N305" s="55"/>
      <c r="O305" s="55"/>
      <c r="P305" s="55"/>
      <c r="Q305" s="55"/>
      <c r="R305" s="55"/>
    </row>
    <row r="306" spans="1:18" ht="18.75">
      <c r="A306" s="75"/>
      <c r="B306" s="53"/>
      <c r="C306" s="73"/>
      <c r="D306" s="73"/>
      <c r="E306" s="74"/>
      <c r="F306" s="53"/>
      <c r="G306" s="73"/>
      <c r="H306" s="53"/>
      <c r="I306" s="44"/>
      <c r="J306" s="53"/>
      <c r="K306" s="72"/>
      <c r="L306" s="53"/>
      <c r="M306" s="73"/>
      <c r="N306" s="55"/>
      <c r="O306" s="55"/>
      <c r="P306" s="55"/>
      <c r="Q306" s="55"/>
      <c r="R306" s="55"/>
    </row>
    <row r="307" spans="1:18" ht="18.75">
      <c r="A307" s="75"/>
      <c r="B307" s="53"/>
      <c r="C307" s="73"/>
      <c r="D307" s="73"/>
      <c r="E307" s="74"/>
      <c r="F307" s="53"/>
      <c r="G307" s="73"/>
      <c r="H307" s="53"/>
      <c r="I307" s="44"/>
      <c r="J307" s="53"/>
      <c r="K307" s="72"/>
      <c r="L307" s="53"/>
      <c r="M307" s="73"/>
      <c r="N307" s="55"/>
      <c r="O307" s="55"/>
      <c r="P307" s="55"/>
      <c r="Q307" s="55"/>
      <c r="R307" s="55"/>
    </row>
    <row r="308" spans="1:18" ht="18.75">
      <c r="A308" s="75"/>
      <c r="B308" s="53"/>
      <c r="C308" s="73"/>
      <c r="D308" s="73"/>
      <c r="E308" s="74"/>
      <c r="F308" s="53"/>
      <c r="G308" s="73"/>
      <c r="H308" s="53"/>
      <c r="I308" s="44"/>
      <c r="J308" s="53"/>
      <c r="K308" s="72"/>
      <c r="L308" s="53"/>
      <c r="M308" s="73"/>
      <c r="N308" s="55"/>
      <c r="O308" s="55"/>
      <c r="P308" s="55"/>
      <c r="Q308" s="55"/>
      <c r="R308" s="55"/>
    </row>
    <row r="309" spans="1:18" ht="18.75">
      <c r="A309" s="75"/>
      <c r="B309" s="53"/>
      <c r="C309" s="73"/>
      <c r="D309" s="73"/>
      <c r="E309" s="74"/>
      <c r="F309" s="53"/>
      <c r="G309" s="73"/>
      <c r="H309" s="53"/>
      <c r="I309" s="44"/>
      <c r="J309" s="53"/>
      <c r="K309" s="72"/>
      <c r="L309" s="53"/>
      <c r="M309" s="73"/>
      <c r="N309" s="55"/>
      <c r="O309" s="55"/>
      <c r="P309" s="55"/>
      <c r="Q309" s="55"/>
      <c r="R309" s="55"/>
    </row>
    <row r="310" spans="1:18" ht="18.75">
      <c r="A310" s="75"/>
      <c r="B310" s="53"/>
      <c r="C310" s="73"/>
      <c r="D310" s="73"/>
      <c r="E310" s="74"/>
      <c r="F310" s="53"/>
      <c r="G310" s="73"/>
      <c r="H310" s="53"/>
      <c r="I310" s="44"/>
      <c r="J310" s="53"/>
      <c r="K310" s="72"/>
      <c r="L310" s="53"/>
      <c r="M310" s="73"/>
      <c r="N310" s="55"/>
      <c r="O310" s="55"/>
      <c r="P310" s="55"/>
      <c r="Q310" s="55"/>
      <c r="R310" s="55"/>
    </row>
    <row r="311" spans="1:18" ht="18.75">
      <c r="A311" s="75"/>
      <c r="B311" s="53"/>
      <c r="C311" s="73"/>
      <c r="D311" s="73"/>
      <c r="E311" s="74"/>
      <c r="F311" s="53"/>
      <c r="G311" s="73"/>
      <c r="H311" s="53"/>
      <c r="I311" s="44"/>
      <c r="J311" s="53"/>
      <c r="K311" s="72"/>
      <c r="L311" s="53"/>
      <c r="M311" s="73" t="str">
        <f t="shared" ref="M311:M342" si="0">IF(K311="резидент ОРБИ","ООО, ИП","")</f>
        <v/>
      </c>
      <c r="N311" s="55" t="str">
        <f t="shared" ref="N311:N342" si="1">IF(K311="резидент ОРБИ","резидент ОРБИ","")</f>
        <v/>
      </c>
      <c r="O311" s="55"/>
      <c r="P311" s="55" t="str">
        <f t="shared" ref="P311:P342" si="2">IF(K311="резидент ОРБИ","резидент ОРБИ","")</f>
        <v/>
      </c>
      <c r="Q311" s="55" t="str">
        <f t="shared" ref="Q311:Q342" si="3">IF(K311="резидент ОРБИ","резидент ОРБИ","")</f>
        <v/>
      </c>
      <c r="R311" s="55" t="str">
        <f t="shared" ref="R311:R342" si="4">IF(K311="резидент ОРБИ","резидент ОРБИ","")</f>
        <v/>
      </c>
    </row>
    <row r="312" spans="1:18" ht="18.75">
      <c r="A312" s="75"/>
      <c r="B312" s="53"/>
      <c r="C312" s="73"/>
      <c r="D312" s="73"/>
      <c r="E312" s="74"/>
      <c r="F312" s="53"/>
      <c r="G312" s="73"/>
      <c r="H312" s="53"/>
      <c r="I312" s="44"/>
      <c r="J312" s="53"/>
      <c r="K312" s="72"/>
      <c r="L312" s="53"/>
      <c r="M312" s="73" t="str">
        <f t="shared" si="0"/>
        <v/>
      </c>
      <c r="N312" s="55" t="str">
        <f t="shared" si="1"/>
        <v/>
      </c>
      <c r="O312" s="55"/>
      <c r="P312" s="55" t="str">
        <f t="shared" si="2"/>
        <v/>
      </c>
      <c r="Q312" s="55" t="str">
        <f t="shared" si="3"/>
        <v/>
      </c>
      <c r="R312" s="55" t="str">
        <f t="shared" si="4"/>
        <v/>
      </c>
    </row>
    <row r="313" spans="1:18" ht="18.75">
      <c r="A313" s="75"/>
      <c r="B313" s="53"/>
      <c r="C313" s="73"/>
      <c r="D313" s="73"/>
      <c r="E313" s="74"/>
      <c r="F313" s="53"/>
      <c r="G313" s="73"/>
      <c r="H313" s="53"/>
      <c r="I313" s="44"/>
      <c r="J313" s="53"/>
      <c r="K313" s="72"/>
      <c r="L313" s="53"/>
      <c r="M313" s="73" t="str">
        <f t="shared" si="0"/>
        <v/>
      </c>
      <c r="N313" s="55" t="str">
        <f t="shared" si="1"/>
        <v/>
      </c>
      <c r="O313" s="55"/>
      <c r="P313" s="55" t="str">
        <f t="shared" si="2"/>
        <v/>
      </c>
      <c r="Q313" s="55" t="str">
        <f t="shared" si="3"/>
        <v/>
      </c>
      <c r="R313" s="55" t="str">
        <f t="shared" si="4"/>
        <v/>
      </c>
    </row>
    <row r="314" spans="1:18" ht="18.75">
      <c r="A314" s="75"/>
      <c r="B314" s="53"/>
      <c r="C314" s="73"/>
      <c r="D314" s="73"/>
      <c r="E314" s="74"/>
      <c r="F314" s="53"/>
      <c r="G314" s="73"/>
      <c r="H314" s="53"/>
      <c r="I314" s="44"/>
      <c r="J314" s="53"/>
      <c r="K314" s="72"/>
      <c r="L314" s="53"/>
      <c r="M314" s="73" t="str">
        <f t="shared" si="0"/>
        <v/>
      </c>
      <c r="N314" s="55" t="str">
        <f t="shared" si="1"/>
        <v/>
      </c>
      <c r="O314" s="55"/>
      <c r="P314" s="55" t="str">
        <f t="shared" si="2"/>
        <v/>
      </c>
      <c r="Q314" s="55" t="str">
        <f t="shared" si="3"/>
        <v/>
      </c>
      <c r="R314" s="55" t="str">
        <f t="shared" si="4"/>
        <v/>
      </c>
    </row>
    <row r="315" spans="1:18" ht="18.75">
      <c r="A315" s="75"/>
      <c r="B315" s="53"/>
      <c r="C315" s="73"/>
      <c r="D315" s="73"/>
      <c r="E315" s="74"/>
      <c r="F315" s="53"/>
      <c r="G315" s="73"/>
      <c r="H315" s="53"/>
      <c r="I315" s="44"/>
      <c r="J315" s="53"/>
      <c r="K315" s="72"/>
      <c r="L315" s="53"/>
      <c r="M315" s="73" t="str">
        <f t="shared" si="0"/>
        <v/>
      </c>
      <c r="N315" s="55" t="str">
        <f t="shared" si="1"/>
        <v/>
      </c>
      <c r="O315" s="55"/>
      <c r="P315" s="55" t="str">
        <f t="shared" si="2"/>
        <v/>
      </c>
      <c r="Q315" s="55" t="str">
        <f t="shared" si="3"/>
        <v/>
      </c>
      <c r="R315" s="55" t="str">
        <f t="shared" si="4"/>
        <v/>
      </c>
    </row>
    <row r="316" spans="1:18" ht="18.75">
      <c r="A316" s="75"/>
      <c r="B316" s="53"/>
      <c r="C316" s="73"/>
      <c r="D316" s="73"/>
      <c r="E316" s="74"/>
      <c r="F316" s="53"/>
      <c r="G316" s="73"/>
      <c r="H316" s="53"/>
      <c r="I316" s="44"/>
      <c r="J316" s="53"/>
      <c r="K316" s="72"/>
      <c r="L316" s="53"/>
      <c r="M316" s="73" t="str">
        <f t="shared" si="0"/>
        <v/>
      </c>
      <c r="N316" s="55" t="str">
        <f t="shared" si="1"/>
        <v/>
      </c>
      <c r="O316" s="55"/>
      <c r="P316" s="55" t="str">
        <f t="shared" si="2"/>
        <v/>
      </c>
      <c r="Q316" s="55" t="str">
        <f t="shared" si="3"/>
        <v/>
      </c>
      <c r="R316" s="55" t="str">
        <f t="shared" si="4"/>
        <v/>
      </c>
    </row>
    <row r="317" spans="1:18" ht="18.75">
      <c r="A317" s="75"/>
      <c r="B317" s="53"/>
      <c r="C317" s="73"/>
      <c r="D317" s="73"/>
      <c r="E317" s="74"/>
      <c r="F317" s="53"/>
      <c r="G317" s="73"/>
      <c r="H317" s="53"/>
      <c r="I317" s="44"/>
      <c r="J317" s="53"/>
      <c r="K317" s="72"/>
      <c r="L317" s="53"/>
      <c r="M317" s="73" t="str">
        <f t="shared" si="0"/>
        <v/>
      </c>
      <c r="N317" s="55" t="str">
        <f t="shared" si="1"/>
        <v/>
      </c>
      <c r="O317" s="55"/>
      <c r="P317" s="55" t="str">
        <f t="shared" si="2"/>
        <v/>
      </c>
      <c r="Q317" s="55" t="str">
        <f t="shared" si="3"/>
        <v/>
      </c>
      <c r="R317" s="55" t="str">
        <f t="shared" si="4"/>
        <v/>
      </c>
    </row>
    <row r="318" spans="1:18" ht="18.75">
      <c r="A318" s="75"/>
      <c r="B318" s="53"/>
      <c r="C318" s="73"/>
      <c r="D318" s="73"/>
      <c r="E318" s="74"/>
      <c r="F318" s="53"/>
      <c r="G318" s="73"/>
      <c r="H318" s="53"/>
      <c r="I318" s="44"/>
      <c r="J318" s="53"/>
      <c r="K318" s="72"/>
      <c r="L318" s="53"/>
      <c r="M318" s="73" t="str">
        <f t="shared" si="0"/>
        <v/>
      </c>
      <c r="N318" s="55" t="str">
        <f t="shared" si="1"/>
        <v/>
      </c>
      <c r="O318" s="55"/>
      <c r="P318" s="55" t="str">
        <f t="shared" si="2"/>
        <v/>
      </c>
      <c r="Q318" s="55" t="str">
        <f t="shared" si="3"/>
        <v/>
      </c>
      <c r="R318" s="55" t="str">
        <f t="shared" si="4"/>
        <v/>
      </c>
    </row>
    <row r="319" spans="1:18" ht="18.75">
      <c r="A319" s="75"/>
      <c r="B319" s="53"/>
      <c r="C319" s="73"/>
      <c r="D319" s="73"/>
      <c r="E319" s="74"/>
      <c r="F319" s="53"/>
      <c r="G319" s="73"/>
      <c r="H319" s="53"/>
      <c r="I319" s="44"/>
      <c r="J319" s="53"/>
      <c r="K319" s="72"/>
      <c r="L319" s="53"/>
      <c r="M319" s="73" t="str">
        <f t="shared" si="0"/>
        <v/>
      </c>
      <c r="N319" s="55" t="str">
        <f t="shared" si="1"/>
        <v/>
      </c>
      <c r="O319" s="55"/>
      <c r="P319" s="55" t="str">
        <f t="shared" si="2"/>
        <v/>
      </c>
      <c r="Q319" s="55" t="str">
        <f t="shared" si="3"/>
        <v/>
      </c>
      <c r="R319" s="55" t="str">
        <f t="shared" si="4"/>
        <v/>
      </c>
    </row>
    <row r="320" spans="1:18" ht="18.75">
      <c r="A320" s="75"/>
      <c r="B320" s="53"/>
      <c r="C320" s="73"/>
      <c r="D320" s="73"/>
      <c r="E320" s="74"/>
      <c r="F320" s="53"/>
      <c r="G320" s="73"/>
      <c r="H320" s="53"/>
      <c r="I320" s="44"/>
      <c r="J320" s="53"/>
      <c r="K320" s="72"/>
      <c r="L320" s="53"/>
      <c r="M320" s="73" t="str">
        <f t="shared" si="0"/>
        <v/>
      </c>
      <c r="N320" s="55" t="str">
        <f t="shared" si="1"/>
        <v/>
      </c>
      <c r="O320" s="55"/>
      <c r="P320" s="55" t="str">
        <f t="shared" si="2"/>
        <v/>
      </c>
      <c r="Q320" s="55" t="str">
        <f t="shared" si="3"/>
        <v/>
      </c>
      <c r="R320" s="55" t="str">
        <f t="shared" si="4"/>
        <v/>
      </c>
    </row>
    <row r="321" spans="1:18" ht="18.75">
      <c r="A321" s="75"/>
      <c r="B321" s="53"/>
      <c r="C321" s="73"/>
      <c r="D321" s="73"/>
      <c r="E321" s="74"/>
      <c r="F321" s="53"/>
      <c r="G321" s="73"/>
      <c r="H321" s="53"/>
      <c r="I321" s="44"/>
      <c r="J321" s="53"/>
      <c r="K321" s="72"/>
      <c r="L321" s="53"/>
      <c r="M321" s="73" t="str">
        <f t="shared" si="0"/>
        <v/>
      </c>
      <c r="N321" s="55" t="str">
        <f t="shared" si="1"/>
        <v/>
      </c>
      <c r="O321" s="55"/>
      <c r="P321" s="55" t="str">
        <f t="shared" si="2"/>
        <v/>
      </c>
      <c r="Q321" s="55" t="str">
        <f t="shared" si="3"/>
        <v/>
      </c>
      <c r="R321" s="55" t="str">
        <f t="shared" si="4"/>
        <v/>
      </c>
    </row>
    <row r="322" spans="1:18" ht="18.75">
      <c r="A322" s="75"/>
      <c r="B322" s="53"/>
      <c r="C322" s="73"/>
      <c r="D322" s="73"/>
      <c r="E322" s="74"/>
      <c r="F322" s="53"/>
      <c r="G322" s="73"/>
      <c r="H322" s="53"/>
      <c r="I322" s="44"/>
      <c r="J322" s="53"/>
      <c r="K322" s="72"/>
      <c r="L322" s="53"/>
      <c r="M322" s="73" t="str">
        <f t="shared" si="0"/>
        <v/>
      </c>
      <c r="N322" s="55" t="str">
        <f t="shared" si="1"/>
        <v/>
      </c>
      <c r="O322" s="55"/>
      <c r="P322" s="55" t="str">
        <f t="shared" si="2"/>
        <v/>
      </c>
      <c r="Q322" s="55" t="str">
        <f t="shared" si="3"/>
        <v/>
      </c>
      <c r="R322" s="55" t="str">
        <f t="shared" si="4"/>
        <v/>
      </c>
    </row>
    <row r="323" spans="1:18" ht="18.75">
      <c r="A323" s="75"/>
      <c r="B323" s="53"/>
      <c r="C323" s="73"/>
      <c r="D323" s="73"/>
      <c r="E323" s="74"/>
      <c r="F323" s="53"/>
      <c r="G323" s="73"/>
      <c r="H323" s="53"/>
      <c r="I323" s="44"/>
      <c r="J323" s="53"/>
      <c r="K323" s="72"/>
      <c r="L323" s="53"/>
      <c r="M323" s="73" t="str">
        <f t="shared" si="0"/>
        <v/>
      </c>
      <c r="N323" s="55" t="str">
        <f t="shared" si="1"/>
        <v/>
      </c>
      <c r="O323" s="55"/>
      <c r="P323" s="55" t="str">
        <f t="shared" si="2"/>
        <v/>
      </c>
      <c r="Q323" s="55" t="str">
        <f t="shared" si="3"/>
        <v/>
      </c>
      <c r="R323" s="55" t="str">
        <f t="shared" si="4"/>
        <v/>
      </c>
    </row>
    <row r="324" spans="1:18" ht="18.75">
      <c r="A324" s="75"/>
      <c r="B324" s="53"/>
      <c r="C324" s="73"/>
      <c r="D324" s="73"/>
      <c r="E324" s="74"/>
      <c r="F324" s="53"/>
      <c r="G324" s="73"/>
      <c r="H324" s="53"/>
      <c r="I324" s="44"/>
      <c r="J324" s="53"/>
      <c r="K324" s="72"/>
      <c r="L324" s="53"/>
      <c r="M324" s="73" t="str">
        <f t="shared" si="0"/>
        <v/>
      </c>
      <c r="N324" s="55" t="str">
        <f t="shared" si="1"/>
        <v/>
      </c>
      <c r="O324" s="55"/>
      <c r="P324" s="55" t="str">
        <f t="shared" si="2"/>
        <v/>
      </c>
      <c r="Q324" s="55" t="str">
        <f t="shared" si="3"/>
        <v/>
      </c>
      <c r="R324" s="55" t="str">
        <f t="shared" si="4"/>
        <v/>
      </c>
    </row>
    <row r="325" spans="1:18" ht="18.75">
      <c r="A325" s="75"/>
      <c r="B325" s="53"/>
      <c r="C325" s="73"/>
      <c r="D325" s="73"/>
      <c r="E325" s="74"/>
      <c r="F325" s="53"/>
      <c r="G325" s="73"/>
      <c r="H325" s="53"/>
      <c r="I325" s="44"/>
      <c r="J325" s="53"/>
      <c r="K325" s="72"/>
      <c r="L325" s="53"/>
      <c r="M325" s="73" t="str">
        <f t="shared" si="0"/>
        <v/>
      </c>
      <c r="N325" s="55" t="str">
        <f t="shared" si="1"/>
        <v/>
      </c>
      <c r="O325" s="55"/>
      <c r="P325" s="55" t="str">
        <f t="shared" si="2"/>
        <v/>
      </c>
      <c r="Q325" s="55" t="str">
        <f t="shared" si="3"/>
        <v/>
      </c>
      <c r="R325" s="55" t="str">
        <f t="shared" si="4"/>
        <v/>
      </c>
    </row>
    <row r="326" spans="1:18" ht="18.75">
      <c r="A326" s="75"/>
      <c r="B326" s="53"/>
      <c r="C326" s="73"/>
      <c r="D326" s="73"/>
      <c r="E326" s="74"/>
      <c r="F326" s="53"/>
      <c r="G326" s="73"/>
      <c r="H326" s="53"/>
      <c r="I326" s="44"/>
      <c r="J326" s="53"/>
      <c r="K326" s="72"/>
      <c r="L326" s="53"/>
      <c r="M326" s="73" t="str">
        <f t="shared" si="0"/>
        <v/>
      </c>
      <c r="N326" s="55" t="str">
        <f t="shared" si="1"/>
        <v/>
      </c>
      <c r="O326" s="55"/>
      <c r="P326" s="55" t="str">
        <f t="shared" si="2"/>
        <v/>
      </c>
      <c r="Q326" s="55" t="str">
        <f t="shared" si="3"/>
        <v/>
      </c>
      <c r="R326" s="55" t="str">
        <f t="shared" si="4"/>
        <v/>
      </c>
    </row>
    <row r="327" spans="1:18" ht="18.75">
      <c r="A327" s="75"/>
      <c r="B327" s="53"/>
      <c r="C327" s="73"/>
      <c r="D327" s="73"/>
      <c r="E327" s="74"/>
      <c r="F327" s="53"/>
      <c r="G327" s="73"/>
      <c r="H327" s="53"/>
      <c r="I327" s="44"/>
      <c r="J327" s="53"/>
      <c r="K327" s="72"/>
      <c r="L327" s="53"/>
      <c r="M327" s="73" t="str">
        <f t="shared" si="0"/>
        <v/>
      </c>
      <c r="N327" s="55" t="str">
        <f t="shared" si="1"/>
        <v/>
      </c>
      <c r="O327" s="55"/>
      <c r="P327" s="55" t="str">
        <f t="shared" si="2"/>
        <v/>
      </c>
      <c r="Q327" s="55" t="str">
        <f t="shared" si="3"/>
        <v/>
      </c>
      <c r="R327" s="55" t="str">
        <f t="shared" si="4"/>
        <v/>
      </c>
    </row>
    <row r="328" spans="1:18" ht="18.75">
      <c r="A328" s="75"/>
      <c r="B328" s="53"/>
      <c r="C328" s="73"/>
      <c r="D328" s="73"/>
      <c r="E328" s="74"/>
      <c r="F328" s="53"/>
      <c r="G328" s="73"/>
      <c r="H328" s="53"/>
      <c r="I328" s="44"/>
      <c r="J328" s="53"/>
      <c r="K328" s="72"/>
      <c r="L328" s="53"/>
      <c r="M328" s="73" t="str">
        <f t="shared" si="0"/>
        <v/>
      </c>
      <c r="N328" s="55" t="str">
        <f t="shared" si="1"/>
        <v/>
      </c>
      <c r="O328" s="55"/>
      <c r="P328" s="55" t="str">
        <f t="shared" si="2"/>
        <v/>
      </c>
      <c r="Q328" s="55" t="str">
        <f t="shared" si="3"/>
        <v/>
      </c>
      <c r="R328" s="55" t="str">
        <f t="shared" si="4"/>
        <v/>
      </c>
    </row>
    <row r="329" spans="1:18" ht="18.75">
      <c r="A329" s="75"/>
      <c r="B329" s="53"/>
      <c r="C329" s="73"/>
      <c r="D329" s="73"/>
      <c r="E329" s="74"/>
      <c r="F329" s="53"/>
      <c r="G329" s="73"/>
      <c r="H329" s="53"/>
      <c r="I329" s="44"/>
      <c r="J329" s="53"/>
      <c r="K329" s="72"/>
      <c r="L329" s="53"/>
      <c r="M329" s="73" t="str">
        <f t="shared" si="0"/>
        <v/>
      </c>
      <c r="N329" s="55" t="str">
        <f t="shared" si="1"/>
        <v/>
      </c>
      <c r="O329" s="55"/>
      <c r="P329" s="55" t="str">
        <f t="shared" si="2"/>
        <v/>
      </c>
      <c r="Q329" s="55" t="str">
        <f t="shared" si="3"/>
        <v/>
      </c>
      <c r="R329" s="55" t="str">
        <f t="shared" si="4"/>
        <v/>
      </c>
    </row>
    <row r="330" spans="1:18" ht="18.75">
      <c r="A330" s="75"/>
      <c r="B330" s="53"/>
      <c r="C330" s="73"/>
      <c r="D330" s="73"/>
      <c r="E330" s="74"/>
      <c r="F330" s="53"/>
      <c r="G330" s="73"/>
      <c r="H330" s="53"/>
      <c r="I330" s="44"/>
      <c r="J330" s="53"/>
      <c r="K330" s="72"/>
      <c r="L330" s="53"/>
      <c r="M330" s="73" t="str">
        <f t="shared" si="0"/>
        <v/>
      </c>
      <c r="N330" s="55" t="str">
        <f t="shared" si="1"/>
        <v/>
      </c>
      <c r="O330" s="55"/>
      <c r="P330" s="55" t="str">
        <f t="shared" si="2"/>
        <v/>
      </c>
      <c r="Q330" s="55" t="str">
        <f t="shared" si="3"/>
        <v/>
      </c>
      <c r="R330" s="55" t="str">
        <f t="shared" si="4"/>
        <v/>
      </c>
    </row>
    <row r="331" spans="1:18" ht="18.75">
      <c r="A331" s="75"/>
      <c r="B331" s="53"/>
      <c r="C331" s="73"/>
      <c r="D331" s="73"/>
      <c r="E331" s="74"/>
      <c r="F331" s="53"/>
      <c r="G331" s="73"/>
      <c r="H331" s="53"/>
      <c r="I331" s="44"/>
      <c r="J331" s="53"/>
      <c r="K331" s="72"/>
      <c r="L331" s="53"/>
      <c r="M331" s="73" t="str">
        <f t="shared" si="0"/>
        <v/>
      </c>
      <c r="N331" s="55" t="str">
        <f t="shared" si="1"/>
        <v/>
      </c>
      <c r="O331" s="55"/>
      <c r="P331" s="55" t="str">
        <f t="shared" si="2"/>
        <v/>
      </c>
      <c r="Q331" s="55" t="str">
        <f t="shared" si="3"/>
        <v/>
      </c>
      <c r="R331" s="55" t="str">
        <f t="shared" si="4"/>
        <v/>
      </c>
    </row>
    <row r="332" spans="1:18" ht="18.75">
      <c r="A332" s="75"/>
      <c r="B332" s="53"/>
      <c r="C332" s="73"/>
      <c r="D332" s="73"/>
      <c r="E332" s="74"/>
      <c r="F332" s="53"/>
      <c r="G332" s="73"/>
      <c r="H332" s="53"/>
      <c r="I332" s="44"/>
      <c r="J332" s="53"/>
      <c r="K332" s="72"/>
      <c r="L332" s="53"/>
      <c r="M332" s="73" t="str">
        <f t="shared" si="0"/>
        <v/>
      </c>
      <c r="N332" s="55" t="str">
        <f t="shared" si="1"/>
        <v/>
      </c>
      <c r="O332" s="55"/>
      <c r="P332" s="55" t="str">
        <f t="shared" si="2"/>
        <v/>
      </c>
      <c r="Q332" s="55" t="str">
        <f t="shared" si="3"/>
        <v/>
      </c>
      <c r="R332" s="55" t="str">
        <f t="shared" si="4"/>
        <v/>
      </c>
    </row>
    <row r="333" spans="1:18" ht="18.75">
      <c r="A333" s="75"/>
      <c r="B333" s="53"/>
      <c r="C333" s="73"/>
      <c r="D333" s="73"/>
      <c r="E333" s="74"/>
      <c r="F333" s="53"/>
      <c r="G333" s="73"/>
      <c r="H333" s="53"/>
      <c r="I333" s="44"/>
      <c r="J333" s="53"/>
      <c r="K333" s="72"/>
      <c r="L333" s="53"/>
      <c r="M333" s="73" t="str">
        <f t="shared" si="0"/>
        <v/>
      </c>
      <c r="N333" s="55" t="str">
        <f t="shared" si="1"/>
        <v/>
      </c>
      <c r="O333" s="55"/>
      <c r="P333" s="55" t="str">
        <f t="shared" si="2"/>
        <v/>
      </c>
      <c r="Q333" s="55" t="str">
        <f t="shared" si="3"/>
        <v/>
      </c>
      <c r="R333" s="55" t="str">
        <f t="shared" si="4"/>
        <v/>
      </c>
    </row>
    <row r="334" spans="1:18" ht="18.75">
      <c r="A334" s="75"/>
      <c r="B334" s="53"/>
      <c r="C334" s="73"/>
      <c r="D334" s="73"/>
      <c r="E334" s="74"/>
      <c r="F334" s="53"/>
      <c r="G334" s="73"/>
      <c r="H334" s="53"/>
      <c r="I334" s="44"/>
      <c r="J334" s="53"/>
      <c r="K334" s="72"/>
      <c r="L334" s="53"/>
      <c r="M334" s="73" t="str">
        <f t="shared" si="0"/>
        <v/>
      </c>
      <c r="N334" s="55" t="str">
        <f t="shared" si="1"/>
        <v/>
      </c>
      <c r="O334" s="55"/>
      <c r="P334" s="55" t="str">
        <f t="shared" si="2"/>
        <v/>
      </c>
      <c r="Q334" s="55" t="str">
        <f t="shared" si="3"/>
        <v/>
      </c>
      <c r="R334" s="55" t="str">
        <f t="shared" si="4"/>
        <v/>
      </c>
    </row>
    <row r="335" spans="1:18" ht="18.75">
      <c r="A335" s="75"/>
      <c r="B335" s="53"/>
      <c r="C335" s="73"/>
      <c r="D335" s="73"/>
      <c r="E335" s="74"/>
      <c r="F335" s="53"/>
      <c r="G335" s="73"/>
      <c r="H335" s="53"/>
      <c r="I335" s="44"/>
      <c r="J335" s="53"/>
      <c r="K335" s="72"/>
      <c r="L335" s="53"/>
      <c r="M335" s="73" t="str">
        <f t="shared" si="0"/>
        <v/>
      </c>
      <c r="N335" s="55" t="str">
        <f t="shared" si="1"/>
        <v/>
      </c>
      <c r="O335" s="55"/>
      <c r="P335" s="55" t="str">
        <f t="shared" si="2"/>
        <v/>
      </c>
      <c r="Q335" s="55" t="str">
        <f t="shared" si="3"/>
        <v/>
      </c>
      <c r="R335" s="55" t="str">
        <f t="shared" si="4"/>
        <v/>
      </c>
    </row>
    <row r="336" spans="1:18" ht="18.75">
      <c r="A336" s="75"/>
      <c r="B336" s="53"/>
      <c r="C336" s="73"/>
      <c r="D336" s="73"/>
      <c r="E336" s="74"/>
      <c r="F336" s="53"/>
      <c r="G336" s="73"/>
      <c r="H336" s="53"/>
      <c r="I336" s="44"/>
      <c r="J336" s="53"/>
      <c r="K336" s="72"/>
      <c r="L336" s="53"/>
      <c r="M336" s="73" t="str">
        <f t="shared" si="0"/>
        <v/>
      </c>
      <c r="N336" s="55" t="str">
        <f t="shared" si="1"/>
        <v/>
      </c>
      <c r="O336" s="55"/>
      <c r="P336" s="55" t="str">
        <f t="shared" si="2"/>
        <v/>
      </c>
      <c r="Q336" s="55" t="str">
        <f t="shared" si="3"/>
        <v/>
      </c>
      <c r="R336" s="55" t="str">
        <f t="shared" si="4"/>
        <v/>
      </c>
    </row>
    <row r="337" spans="1:18" ht="18.75">
      <c r="A337" s="75"/>
      <c r="B337" s="53"/>
      <c r="C337" s="73"/>
      <c r="D337" s="73"/>
      <c r="E337" s="74"/>
      <c r="F337" s="53"/>
      <c r="G337" s="73"/>
      <c r="H337" s="53"/>
      <c r="I337" s="44"/>
      <c r="J337" s="53"/>
      <c r="K337" s="72"/>
      <c r="L337" s="53"/>
      <c r="M337" s="73" t="str">
        <f t="shared" si="0"/>
        <v/>
      </c>
      <c r="N337" s="55" t="str">
        <f t="shared" si="1"/>
        <v/>
      </c>
      <c r="O337" s="55"/>
      <c r="P337" s="55" t="str">
        <f t="shared" si="2"/>
        <v/>
      </c>
      <c r="Q337" s="55" t="str">
        <f t="shared" si="3"/>
        <v/>
      </c>
      <c r="R337" s="55" t="str">
        <f t="shared" si="4"/>
        <v/>
      </c>
    </row>
    <row r="338" spans="1:18" ht="18.75">
      <c r="A338" s="75"/>
      <c r="B338" s="53"/>
      <c r="C338" s="73"/>
      <c r="D338" s="73"/>
      <c r="E338" s="74"/>
      <c r="F338" s="53"/>
      <c r="G338" s="73"/>
      <c r="H338" s="53"/>
      <c r="I338" s="44"/>
      <c r="J338" s="53"/>
      <c r="K338" s="72"/>
      <c r="L338" s="53"/>
      <c r="M338" s="73" t="str">
        <f t="shared" si="0"/>
        <v/>
      </c>
      <c r="N338" s="55" t="str">
        <f t="shared" si="1"/>
        <v/>
      </c>
      <c r="O338" s="55"/>
      <c r="P338" s="55" t="str">
        <f t="shared" si="2"/>
        <v/>
      </c>
      <c r="Q338" s="55" t="str">
        <f t="shared" si="3"/>
        <v/>
      </c>
      <c r="R338" s="55" t="str">
        <f t="shared" si="4"/>
        <v/>
      </c>
    </row>
    <row r="339" spans="1:18" ht="18.75">
      <c r="A339" s="75"/>
      <c r="B339" s="53"/>
      <c r="C339" s="73"/>
      <c r="D339" s="73"/>
      <c r="E339" s="74"/>
      <c r="F339" s="53"/>
      <c r="G339" s="73"/>
      <c r="H339" s="53"/>
      <c r="I339" s="44"/>
      <c r="J339" s="53"/>
      <c r="K339" s="72"/>
      <c r="L339" s="53"/>
      <c r="M339" s="73" t="str">
        <f t="shared" si="0"/>
        <v/>
      </c>
      <c r="N339" s="55" t="str">
        <f t="shared" si="1"/>
        <v/>
      </c>
      <c r="O339" s="55"/>
      <c r="P339" s="55" t="str">
        <f t="shared" si="2"/>
        <v/>
      </c>
      <c r="Q339" s="55" t="str">
        <f t="shared" si="3"/>
        <v/>
      </c>
      <c r="R339" s="55" t="str">
        <f t="shared" si="4"/>
        <v/>
      </c>
    </row>
    <row r="340" spans="1:18" ht="18.75">
      <c r="A340" s="75"/>
      <c r="B340" s="53"/>
      <c r="C340" s="73"/>
      <c r="D340" s="73"/>
      <c r="E340" s="74"/>
      <c r="F340" s="53"/>
      <c r="G340" s="73"/>
      <c r="H340" s="53"/>
      <c r="I340" s="44"/>
      <c r="J340" s="53"/>
      <c r="K340" s="72"/>
      <c r="L340" s="53"/>
      <c r="M340" s="73" t="str">
        <f t="shared" si="0"/>
        <v/>
      </c>
      <c r="N340" s="55" t="str">
        <f t="shared" si="1"/>
        <v/>
      </c>
      <c r="O340" s="55"/>
      <c r="P340" s="55" t="str">
        <f t="shared" si="2"/>
        <v/>
      </c>
      <c r="Q340" s="55" t="str">
        <f t="shared" si="3"/>
        <v/>
      </c>
      <c r="R340" s="55" t="str">
        <f t="shared" si="4"/>
        <v/>
      </c>
    </row>
    <row r="341" spans="1:18" ht="18.75">
      <c r="A341" s="75"/>
      <c r="B341" s="53"/>
      <c r="C341" s="73"/>
      <c r="D341" s="73"/>
      <c r="E341" s="74"/>
      <c r="F341" s="53"/>
      <c r="G341" s="73"/>
      <c r="H341" s="53"/>
      <c r="I341" s="44"/>
      <c r="J341" s="53"/>
      <c r="K341" s="72"/>
      <c r="L341" s="53"/>
      <c r="M341" s="73" t="str">
        <f t="shared" si="0"/>
        <v/>
      </c>
      <c r="N341" s="55" t="str">
        <f t="shared" si="1"/>
        <v/>
      </c>
      <c r="O341" s="55"/>
      <c r="P341" s="55" t="str">
        <f t="shared" si="2"/>
        <v/>
      </c>
      <c r="Q341" s="55" t="str">
        <f t="shared" si="3"/>
        <v/>
      </c>
      <c r="R341" s="55" t="str">
        <f t="shared" si="4"/>
        <v/>
      </c>
    </row>
    <row r="342" spans="1:18" ht="18.75">
      <c r="A342" s="75"/>
      <c r="B342" s="53"/>
      <c r="C342" s="73"/>
      <c r="D342" s="73"/>
      <c r="E342" s="74"/>
      <c r="F342" s="53"/>
      <c r="G342" s="73"/>
      <c r="H342" s="53"/>
      <c r="I342" s="44"/>
      <c r="J342" s="53"/>
      <c r="K342" s="72"/>
      <c r="L342" s="53"/>
      <c r="M342" s="73" t="str">
        <f t="shared" si="0"/>
        <v/>
      </c>
      <c r="N342" s="55" t="str">
        <f t="shared" si="1"/>
        <v/>
      </c>
      <c r="O342" s="55"/>
      <c r="P342" s="55" t="str">
        <f t="shared" si="2"/>
        <v/>
      </c>
      <c r="Q342" s="55" t="str">
        <f t="shared" si="3"/>
        <v/>
      </c>
      <c r="R342" s="55" t="str">
        <f t="shared" si="4"/>
        <v/>
      </c>
    </row>
    <row r="343" spans="1:18" ht="18.75">
      <c r="A343" s="75"/>
      <c r="B343" s="53"/>
      <c r="C343" s="73"/>
      <c r="D343" s="73"/>
      <c r="E343" s="74"/>
      <c r="F343" s="53"/>
      <c r="G343" s="73"/>
      <c r="H343" s="53"/>
      <c r="I343" s="44"/>
      <c r="J343" s="53"/>
      <c r="K343" s="72"/>
      <c r="L343" s="53"/>
      <c r="M343" s="73" t="str">
        <f t="shared" ref="M343:M378" si="5">IF(K343="резидент ОРБИ","ООО, ИП","")</f>
        <v/>
      </c>
      <c r="N343" s="55" t="str">
        <f t="shared" ref="N343:N378" si="6">IF(K343="резидент ОРБИ","резидент ОРБИ","")</f>
        <v/>
      </c>
      <c r="O343" s="55"/>
      <c r="P343" s="55" t="str">
        <f t="shared" ref="P343:P378" si="7">IF(K343="резидент ОРБИ","резидент ОРБИ","")</f>
        <v/>
      </c>
      <c r="Q343" s="55" t="str">
        <f t="shared" ref="Q343:Q378" si="8">IF(K343="резидент ОРБИ","резидент ОРБИ","")</f>
        <v/>
      </c>
      <c r="R343" s="55" t="str">
        <f t="shared" ref="R343:R378" si="9">IF(K343="резидент ОРБИ","резидент ОРБИ","")</f>
        <v/>
      </c>
    </row>
    <row r="344" spans="1:18" ht="18.75">
      <c r="A344" s="75"/>
      <c r="B344" s="53"/>
      <c r="C344" s="73"/>
      <c r="D344" s="73"/>
      <c r="E344" s="74"/>
      <c r="F344" s="53"/>
      <c r="G344" s="73"/>
      <c r="H344" s="53"/>
      <c r="I344" s="44"/>
      <c r="J344" s="53"/>
      <c r="K344" s="72"/>
      <c r="L344" s="53"/>
      <c r="M344" s="73" t="str">
        <f t="shared" si="5"/>
        <v/>
      </c>
      <c r="N344" s="55" t="str">
        <f t="shared" si="6"/>
        <v/>
      </c>
      <c r="O344" s="55"/>
      <c r="P344" s="55" t="str">
        <f t="shared" si="7"/>
        <v/>
      </c>
      <c r="Q344" s="55" t="str">
        <f t="shared" si="8"/>
        <v/>
      </c>
      <c r="R344" s="55" t="str">
        <f t="shared" si="9"/>
        <v/>
      </c>
    </row>
    <row r="345" spans="1:18" ht="18.75">
      <c r="A345" s="75"/>
      <c r="B345" s="53"/>
      <c r="C345" s="73"/>
      <c r="D345" s="73"/>
      <c r="E345" s="74"/>
      <c r="F345" s="53"/>
      <c r="G345" s="73"/>
      <c r="H345" s="53"/>
      <c r="I345" s="44"/>
      <c r="J345" s="53"/>
      <c r="K345" s="72"/>
      <c r="L345" s="53"/>
      <c r="M345" s="73" t="str">
        <f t="shared" si="5"/>
        <v/>
      </c>
      <c r="N345" s="55" t="str">
        <f t="shared" si="6"/>
        <v/>
      </c>
      <c r="O345" s="55"/>
      <c r="P345" s="55" t="str">
        <f t="shared" si="7"/>
        <v/>
      </c>
      <c r="Q345" s="55" t="str">
        <f t="shared" si="8"/>
        <v/>
      </c>
      <c r="R345" s="55" t="str">
        <f t="shared" si="9"/>
        <v/>
      </c>
    </row>
    <row r="346" spans="1:18" ht="18.75">
      <c r="A346" s="75"/>
      <c r="B346" s="53"/>
      <c r="C346" s="73"/>
      <c r="D346" s="73"/>
      <c r="E346" s="74"/>
      <c r="F346" s="53"/>
      <c r="G346" s="73"/>
      <c r="H346" s="53"/>
      <c r="I346" s="44"/>
      <c r="J346" s="53"/>
      <c r="K346" s="72"/>
      <c r="L346" s="53"/>
      <c r="M346" s="73" t="str">
        <f t="shared" si="5"/>
        <v/>
      </c>
      <c r="N346" s="55" t="str">
        <f t="shared" si="6"/>
        <v/>
      </c>
      <c r="O346" s="55"/>
      <c r="P346" s="55" t="str">
        <f t="shared" si="7"/>
        <v/>
      </c>
      <c r="Q346" s="55" t="str">
        <f t="shared" si="8"/>
        <v/>
      </c>
      <c r="R346" s="55" t="str">
        <f t="shared" si="9"/>
        <v/>
      </c>
    </row>
    <row r="347" spans="1:18" ht="18.75">
      <c r="A347" s="75"/>
      <c r="B347" s="53"/>
      <c r="C347" s="73"/>
      <c r="D347" s="73"/>
      <c r="E347" s="74"/>
      <c r="F347" s="53"/>
      <c r="G347" s="73"/>
      <c r="H347" s="53"/>
      <c r="I347" s="44"/>
      <c r="J347" s="53"/>
      <c r="K347" s="72"/>
      <c r="L347" s="53"/>
      <c r="M347" s="73" t="str">
        <f t="shared" si="5"/>
        <v/>
      </c>
      <c r="N347" s="55" t="str">
        <f t="shared" si="6"/>
        <v/>
      </c>
      <c r="O347" s="55"/>
      <c r="P347" s="55" t="str">
        <f t="shared" si="7"/>
        <v/>
      </c>
      <c r="Q347" s="55" t="str">
        <f t="shared" si="8"/>
        <v/>
      </c>
      <c r="R347" s="55" t="str">
        <f t="shared" si="9"/>
        <v/>
      </c>
    </row>
    <row r="348" spans="1:18" ht="18.75">
      <c r="A348" s="75"/>
      <c r="B348" s="53"/>
      <c r="C348" s="73"/>
      <c r="D348" s="73"/>
      <c r="E348" s="74"/>
      <c r="F348" s="53"/>
      <c r="G348" s="73"/>
      <c r="H348" s="53"/>
      <c r="I348" s="44"/>
      <c r="J348" s="53"/>
      <c r="K348" s="72"/>
      <c r="L348" s="53"/>
      <c r="M348" s="73" t="str">
        <f t="shared" si="5"/>
        <v/>
      </c>
      <c r="N348" s="55" t="str">
        <f t="shared" si="6"/>
        <v/>
      </c>
      <c r="O348" s="55"/>
      <c r="P348" s="55" t="str">
        <f t="shared" si="7"/>
        <v/>
      </c>
      <c r="Q348" s="55" t="str">
        <f t="shared" si="8"/>
        <v/>
      </c>
      <c r="R348" s="55" t="str">
        <f t="shared" si="9"/>
        <v/>
      </c>
    </row>
    <row r="349" spans="1:18" ht="18.75">
      <c r="A349" s="75"/>
      <c r="B349" s="53"/>
      <c r="C349" s="73"/>
      <c r="D349" s="73"/>
      <c r="E349" s="74"/>
      <c r="F349" s="53"/>
      <c r="G349" s="73"/>
      <c r="H349" s="53"/>
      <c r="I349" s="44"/>
      <c r="J349" s="53"/>
      <c r="K349" s="72"/>
      <c r="L349" s="53"/>
      <c r="M349" s="73" t="str">
        <f t="shared" si="5"/>
        <v/>
      </c>
      <c r="N349" s="55" t="str">
        <f t="shared" si="6"/>
        <v/>
      </c>
      <c r="O349" s="55"/>
      <c r="P349" s="55" t="str">
        <f t="shared" si="7"/>
        <v/>
      </c>
      <c r="Q349" s="55" t="str">
        <f t="shared" si="8"/>
        <v/>
      </c>
      <c r="R349" s="55" t="str">
        <f t="shared" si="9"/>
        <v/>
      </c>
    </row>
    <row r="350" spans="1:18" ht="18.75">
      <c r="A350" s="75"/>
      <c r="B350" s="53"/>
      <c r="C350" s="73"/>
      <c r="D350" s="73"/>
      <c r="E350" s="74"/>
      <c r="F350" s="53"/>
      <c r="G350" s="73"/>
      <c r="H350" s="53"/>
      <c r="I350" s="44"/>
      <c r="J350" s="53"/>
      <c r="K350" s="72"/>
      <c r="L350" s="53"/>
      <c r="M350" s="73" t="str">
        <f t="shared" si="5"/>
        <v/>
      </c>
      <c r="N350" s="55" t="str">
        <f t="shared" si="6"/>
        <v/>
      </c>
      <c r="O350" s="55"/>
      <c r="P350" s="55" t="str">
        <f t="shared" si="7"/>
        <v/>
      </c>
      <c r="Q350" s="55" t="str">
        <f t="shared" si="8"/>
        <v/>
      </c>
      <c r="R350" s="55" t="str">
        <f t="shared" si="9"/>
        <v/>
      </c>
    </row>
    <row r="351" spans="1:18" ht="18.75">
      <c r="A351" s="75"/>
      <c r="B351" s="53"/>
      <c r="C351" s="73"/>
      <c r="D351" s="73"/>
      <c r="E351" s="74"/>
      <c r="F351" s="53"/>
      <c r="G351" s="73"/>
      <c r="H351" s="53"/>
      <c r="I351" s="44"/>
      <c r="J351" s="53"/>
      <c r="K351" s="72"/>
      <c r="L351" s="53"/>
      <c r="M351" s="73" t="str">
        <f t="shared" si="5"/>
        <v/>
      </c>
      <c r="N351" s="55" t="str">
        <f t="shared" si="6"/>
        <v/>
      </c>
      <c r="O351" s="55"/>
      <c r="P351" s="55" t="str">
        <f t="shared" si="7"/>
        <v/>
      </c>
      <c r="Q351" s="55" t="str">
        <f t="shared" si="8"/>
        <v/>
      </c>
      <c r="R351" s="55" t="str">
        <f t="shared" si="9"/>
        <v/>
      </c>
    </row>
    <row r="352" spans="1:18" ht="18.75">
      <c r="A352" s="75"/>
      <c r="B352" s="53"/>
      <c r="C352" s="73"/>
      <c r="D352" s="73"/>
      <c r="E352" s="74"/>
      <c r="F352" s="53"/>
      <c r="G352" s="73"/>
      <c r="H352" s="53"/>
      <c r="I352" s="44"/>
      <c r="J352" s="53"/>
      <c r="K352" s="72"/>
      <c r="L352" s="53"/>
      <c r="M352" s="73" t="str">
        <f t="shared" si="5"/>
        <v/>
      </c>
      <c r="N352" s="55" t="str">
        <f t="shared" si="6"/>
        <v/>
      </c>
      <c r="O352" s="55"/>
      <c r="P352" s="55" t="str">
        <f t="shared" si="7"/>
        <v/>
      </c>
      <c r="Q352" s="55" t="str">
        <f t="shared" si="8"/>
        <v/>
      </c>
      <c r="R352" s="55" t="str">
        <f t="shared" si="9"/>
        <v/>
      </c>
    </row>
    <row r="353" spans="1:18" ht="18.75">
      <c r="A353" s="75"/>
      <c r="B353" s="53"/>
      <c r="C353" s="73"/>
      <c r="D353" s="73"/>
      <c r="E353" s="74"/>
      <c r="F353" s="53"/>
      <c r="G353" s="73"/>
      <c r="H353" s="53"/>
      <c r="I353" s="44"/>
      <c r="J353" s="53"/>
      <c r="K353" s="72"/>
      <c r="L353" s="53"/>
      <c r="M353" s="73" t="str">
        <f t="shared" si="5"/>
        <v/>
      </c>
      <c r="N353" s="55" t="str">
        <f t="shared" si="6"/>
        <v/>
      </c>
      <c r="O353" s="55"/>
      <c r="P353" s="55" t="str">
        <f t="shared" si="7"/>
        <v/>
      </c>
      <c r="Q353" s="55" t="str">
        <f t="shared" si="8"/>
        <v/>
      </c>
      <c r="R353" s="55" t="str">
        <f t="shared" si="9"/>
        <v/>
      </c>
    </row>
    <row r="354" spans="1:18" ht="18.75">
      <c r="A354" s="75"/>
      <c r="B354" s="53"/>
      <c r="C354" s="73"/>
      <c r="D354" s="73"/>
      <c r="E354" s="74"/>
      <c r="F354" s="53"/>
      <c r="G354" s="73"/>
      <c r="H354" s="53"/>
      <c r="I354" s="44"/>
      <c r="J354" s="53"/>
      <c r="K354" s="72"/>
      <c r="L354" s="53"/>
      <c r="M354" s="73" t="str">
        <f t="shared" si="5"/>
        <v/>
      </c>
      <c r="N354" s="55" t="str">
        <f t="shared" si="6"/>
        <v/>
      </c>
      <c r="O354" s="55"/>
      <c r="P354" s="55" t="str">
        <f t="shared" si="7"/>
        <v/>
      </c>
      <c r="Q354" s="55" t="str">
        <f t="shared" si="8"/>
        <v/>
      </c>
      <c r="R354" s="55" t="str">
        <f t="shared" si="9"/>
        <v/>
      </c>
    </row>
    <row r="355" spans="1:18" ht="18.75">
      <c r="A355" s="75"/>
      <c r="B355" s="53"/>
      <c r="C355" s="73"/>
      <c r="D355" s="73"/>
      <c r="E355" s="74"/>
      <c r="F355" s="53"/>
      <c r="G355" s="73"/>
      <c r="H355" s="53"/>
      <c r="I355" s="44"/>
      <c r="J355" s="53"/>
      <c r="K355" s="72"/>
      <c r="L355" s="53"/>
      <c r="M355" s="73" t="str">
        <f t="shared" si="5"/>
        <v/>
      </c>
      <c r="N355" s="55" t="str">
        <f t="shared" si="6"/>
        <v/>
      </c>
      <c r="O355" s="55"/>
      <c r="P355" s="55" t="str">
        <f t="shared" si="7"/>
        <v/>
      </c>
      <c r="Q355" s="55" t="str">
        <f t="shared" si="8"/>
        <v/>
      </c>
      <c r="R355" s="55" t="str">
        <f t="shared" si="9"/>
        <v/>
      </c>
    </row>
    <row r="356" spans="1:18" ht="18.75">
      <c r="A356" s="75"/>
      <c r="B356" s="53"/>
      <c r="C356" s="73"/>
      <c r="D356" s="73"/>
      <c r="E356" s="74"/>
      <c r="F356" s="53"/>
      <c r="G356" s="73"/>
      <c r="H356" s="53"/>
      <c r="I356" s="44"/>
      <c r="J356" s="53"/>
      <c r="K356" s="72"/>
      <c r="L356" s="53"/>
      <c r="M356" s="73" t="str">
        <f t="shared" si="5"/>
        <v/>
      </c>
      <c r="N356" s="55" t="str">
        <f t="shared" si="6"/>
        <v/>
      </c>
      <c r="O356" s="55"/>
      <c r="P356" s="55" t="str">
        <f t="shared" si="7"/>
        <v/>
      </c>
      <c r="Q356" s="55" t="str">
        <f t="shared" si="8"/>
        <v/>
      </c>
      <c r="R356" s="55" t="str">
        <f t="shared" si="9"/>
        <v/>
      </c>
    </row>
    <row r="357" spans="1:18" ht="18.75">
      <c r="A357" s="75"/>
      <c r="B357" s="53"/>
      <c r="C357" s="73"/>
      <c r="D357" s="73"/>
      <c r="E357" s="74"/>
      <c r="F357" s="53"/>
      <c r="G357" s="73"/>
      <c r="H357" s="53"/>
      <c r="I357" s="44"/>
      <c r="J357" s="53"/>
      <c r="K357" s="72"/>
      <c r="L357" s="53"/>
      <c r="M357" s="73" t="str">
        <f t="shared" si="5"/>
        <v/>
      </c>
      <c r="N357" s="55" t="str">
        <f t="shared" si="6"/>
        <v/>
      </c>
      <c r="O357" s="55"/>
      <c r="P357" s="55" t="str">
        <f t="shared" si="7"/>
        <v/>
      </c>
      <c r="Q357" s="55" t="str">
        <f t="shared" si="8"/>
        <v/>
      </c>
      <c r="R357" s="55" t="str">
        <f t="shared" si="9"/>
        <v/>
      </c>
    </row>
    <row r="358" spans="1:18" ht="18.75">
      <c r="A358" s="75"/>
      <c r="B358" s="53"/>
      <c r="C358" s="73"/>
      <c r="D358" s="73"/>
      <c r="E358" s="74"/>
      <c r="F358" s="53"/>
      <c r="G358" s="73"/>
      <c r="H358" s="53"/>
      <c r="I358" s="44"/>
      <c r="J358" s="53"/>
      <c r="K358" s="72"/>
      <c r="L358" s="53"/>
      <c r="M358" s="73" t="str">
        <f t="shared" si="5"/>
        <v/>
      </c>
      <c r="N358" s="55" t="str">
        <f t="shared" si="6"/>
        <v/>
      </c>
      <c r="O358" s="55"/>
      <c r="P358" s="55" t="str">
        <f t="shared" si="7"/>
        <v/>
      </c>
      <c r="Q358" s="55" t="str">
        <f t="shared" si="8"/>
        <v/>
      </c>
      <c r="R358" s="55" t="str">
        <f t="shared" si="9"/>
        <v/>
      </c>
    </row>
    <row r="359" spans="1:18" ht="18.75">
      <c r="A359" s="72"/>
      <c r="B359" s="53"/>
      <c r="C359" s="73"/>
      <c r="D359" s="73"/>
      <c r="E359" s="74"/>
      <c r="F359" s="53"/>
      <c r="G359" s="73"/>
      <c r="H359" s="53"/>
      <c r="I359" s="44"/>
      <c r="J359" s="53"/>
      <c r="K359" s="72"/>
      <c r="L359" s="53"/>
      <c r="M359" s="73" t="str">
        <f t="shared" si="5"/>
        <v/>
      </c>
      <c r="N359" s="55" t="str">
        <f t="shared" si="6"/>
        <v/>
      </c>
      <c r="O359" s="55"/>
      <c r="P359" s="55" t="str">
        <f t="shared" si="7"/>
        <v/>
      </c>
      <c r="Q359" s="55" t="str">
        <f t="shared" si="8"/>
        <v/>
      </c>
      <c r="R359" s="55" t="str">
        <f t="shared" si="9"/>
        <v/>
      </c>
    </row>
    <row r="360" spans="1:18" ht="18.75">
      <c r="A360" s="72"/>
      <c r="B360" s="53"/>
      <c r="C360" s="73"/>
      <c r="D360" s="73"/>
      <c r="E360" s="74"/>
      <c r="F360" s="53"/>
      <c r="G360" s="73"/>
      <c r="H360" s="53"/>
      <c r="I360" s="44"/>
      <c r="J360" s="53"/>
      <c r="K360" s="72"/>
      <c r="L360" s="53"/>
      <c r="M360" s="73" t="str">
        <f t="shared" si="5"/>
        <v/>
      </c>
      <c r="N360" s="55" t="str">
        <f t="shared" si="6"/>
        <v/>
      </c>
      <c r="O360" s="55"/>
      <c r="P360" s="55" t="str">
        <f t="shared" si="7"/>
        <v/>
      </c>
      <c r="Q360" s="55" t="str">
        <f t="shared" si="8"/>
        <v/>
      </c>
      <c r="R360" s="55" t="str">
        <f t="shared" si="9"/>
        <v/>
      </c>
    </row>
    <row r="361" spans="1:18" ht="18.75">
      <c r="A361" s="72"/>
      <c r="B361" s="53"/>
      <c r="C361" s="73"/>
      <c r="D361" s="73"/>
      <c r="E361" s="74"/>
      <c r="F361" s="53"/>
      <c r="G361" s="73"/>
      <c r="H361" s="53"/>
      <c r="I361" s="44"/>
      <c r="J361" s="53"/>
      <c r="K361" s="72"/>
      <c r="L361" s="53"/>
      <c r="M361" s="73" t="str">
        <f t="shared" si="5"/>
        <v/>
      </c>
      <c r="N361" s="55" t="str">
        <f t="shared" si="6"/>
        <v/>
      </c>
      <c r="O361" s="55"/>
      <c r="P361" s="55" t="str">
        <f t="shared" si="7"/>
        <v/>
      </c>
      <c r="Q361" s="55" t="str">
        <f t="shared" si="8"/>
        <v/>
      </c>
      <c r="R361" s="55" t="str">
        <f t="shared" si="9"/>
        <v/>
      </c>
    </row>
    <row r="362" spans="1:18" ht="18.75">
      <c r="A362" s="72"/>
      <c r="B362" s="53"/>
      <c r="C362" s="73"/>
      <c r="D362" s="73"/>
      <c r="E362" s="74"/>
      <c r="F362" s="53"/>
      <c r="G362" s="73"/>
      <c r="H362" s="53"/>
      <c r="I362" s="44"/>
      <c r="J362" s="53"/>
      <c r="K362" s="72"/>
      <c r="L362" s="53"/>
      <c r="M362" s="73" t="str">
        <f t="shared" si="5"/>
        <v/>
      </c>
      <c r="N362" s="55" t="str">
        <f t="shared" si="6"/>
        <v/>
      </c>
      <c r="O362" s="55"/>
      <c r="P362" s="55" t="str">
        <f t="shared" si="7"/>
        <v/>
      </c>
      <c r="Q362" s="55" t="str">
        <f t="shared" si="8"/>
        <v/>
      </c>
      <c r="R362" s="55" t="str">
        <f t="shared" si="9"/>
        <v/>
      </c>
    </row>
    <row r="363" spans="1:18" ht="18.75">
      <c r="A363" s="72"/>
      <c r="B363" s="53"/>
      <c r="C363" s="73"/>
      <c r="D363" s="73"/>
      <c r="E363" s="74"/>
      <c r="F363" s="53"/>
      <c r="G363" s="73"/>
      <c r="H363" s="53"/>
      <c r="I363" s="44"/>
      <c r="J363" s="53"/>
      <c r="K363" s="72"/>
      <c r="L363" s="53"/>
      <c r="M363" s="73" t="str">
        <f t="shared" si="5"/>
        <v/>
      </c>
      <c r="N363" s="55" t="str">
        <f t="shared" si="6"/>
        <v/>
      </c>
      <c r="O363" s="55"/>
      <c r="P363" s="55" t="str">
        <f t="shared" si="7"/>
        <v/>
      </c>
      <c r="Q363" s="55" t="str">
        <f t="shared" si="8"/>
        <v/>
      </c>
      <c r="R363" s="55" t="str">
        <f t="shared" si="9"/>
        <v/>
      </c>
    </row>
    <row r="364" spans="1:18" ht="18.75">
      <c r="A364" s="72"/>
      <c r="B364" s="53"/>
      <c r="C364" s="73"/>
      <c r="D364" s="73"/>
      <c r="E364" s="74"/>
      <c r="F364" s="53"/>
      <c r="G364" s="73"/>
      <c r="H364" s="53"/>
      <c r="I364" s="44"/>
      <c r="J364" s="53"/>
      <c r="K364" s="72"/>
      <c r="L364" s="53"/>
      <c r="M364" s="73" t="str">
        <f t="shared" si="5"/>
        <v/>
      </c>
      <c r="N364" s="55" t="str">
        <f t="shared" si="6"/>
        <v/>
      </c>
      <c r="O364" s="55"/>
      <c r="P364" s="55" t="str">
        <f t="shared" si="7"/>
        <v/>
      </c>
      <c r="Q364" s="55" t="str">
        <f t="shared" si="8"/>
        <v/>
      </c>
      <c r="R364" s="55" t="str">
        <f t="shared" si="9"/>
        <v/>
      </c>
    </row>
    <row r="365" spans="1:18" ht="18.75">
      <c r="A365" s="72"/>
      <c r="B365" s="53"/>
      <c r="C365" s="73"/>
      <c r="D365" s="73"/>
      <c r="E365" s="74"/>
      <c r="F365" s="53"/>
      <c r="G365" s="73"/>
      <c r="H365" s="53"/>
      <c r="I365" s="44"/>
      <c r="J365" s="53"/>
      <c r="K365" s="72"/>
      <c r="L365" s="53"/>
      <c r="M365" s="73" t="str">
        <f t="shared" si="5"/>
        <v/>
      </c>
      <c r="N365" s="55" t="str">
        <f t="shared" si="6"/>
        <v/>
      </c>
      <c r="O365" s="55"/>
      <c r="P365" s="55" t="str">
        <f t="shared" si="7"/>
        <v/>
      </c>
      <c r="Q365" s="55" t="str">
        <f t="shared" si="8"/>
        <v/>
      </c>
      <c r="R365" s="55" t="str">
        <f t="shared" si="9"/>
        <v/>
      </c>
    </row>
    <row r="366" spans="1:18" ht="18.75">
      <c r="A366" s="72"/>
      <c r="B366" s="53"/>
      <c r="C366" s="73"/>
      <c r="D366" s="73"/>
      <c r="E366" s="74"/>
      <c r="F366" s="53"/>
      <c r="G366" s="73"/>
      <c r="H366" s="53"/>
      <c r="I366" s="44"/>
      <c r="J366" s="53"/>
      <c r="K366" s="72"/>
      <c r="L366" s="53"/>
      <c r="M366" s="73" t="str">
        <f t="shared" si="5"/>
        <v/>
      </c>
      <c r="N366" s="55" t="str">
        <f t="shared" si="6"/>
        <v/>
      </c>
      <c r="O366" s="55"/>
      <c r="P366" s="55" t="str">
        <f t="shared" si="7"/>
        <v/>
      </c>
      <c r="Q366" s="55" t="str">
        <f t="shared" si="8"/>
        <v/>
      </c>
      <c r="R366" s="55" t="str">
        <f t="shared" si="9"/>
        <v/>
      </c>
    </row>
    <row r="367" spans="1:18" ht="18.75">
      <c r="A367" s="72"/>
      <c r="B367" s="53"/>
      <c r="C367" s="73"/>
      <c r="D367" s="73"/>
      <c r="E367" s="74"/>
      <c r="F367" s="53"/>
      <c r="G367" s="73"/>
      <c r="H367" s="53"/>
      <c r="I367" s="44"/>
      <c r="J367" s="53"/>
      <c r="K367" s="72"/>
      <c r="L367" s="53"/>
      <c r="M367" s="73" t="str">
        <f t="shared" si="5"/>
        <v/>
      </c>
      <c r="N367" s="55" t="str">
        <f t="shared" si="6"/>
        <v/>
      </c>
      <c r="O367" s="55"/>
      <c r="P367" s="55" t="str">
        <f t="shared" si="7"/>
        <v/>
      </c>
      <c r="Q367" s="55" t="str">
        <f t="shared" si="8"/>
        <v/>
      </c>
      <c r="R367" s="55" t="str">
        <f t="shared" si="9"/>
        <v/>
      </c>
    </row>
    <row r="368" spans="1:18" ht="18.75">
      <c r="A368" s="72"/>
      <c r="B368" s="53"/>
      <c r="C368" s="73"/>
      <c r="D368" s="73"/>
      <c r="E368" s="74"/>
      <c r="F368" s="53"/>
      <c r="G368" s="73"/>
      <c r="H368" s="53"/>
      <c r="I368" s="44"/>
      <c r="J368" s="53"/>
      <c r="K368" s="72"/>
      <c r="L368" s="53"/>
      <c r="M368" s="73" t="str">
        <f t="shared" si="5"/>
        <v/>
      </c>
      <c r="N368" s="55" t="str">
        <f t="shared" si="6"/>
        <v/>
      </c>
      <c r="O368" s="55"/>
      <c r="P368" s="55" t="str">
        <f t="shared" si="7"/>
        <v/>
      </c>
      <c r="Q368" s="55" t="str">
        <f t="shared" si="8"/>
        <v/>
      </c>
      <c r="R368" s="55" t="str">
        <f t="shared" si="9"/>
        <v/>
      </c>
    </row>
    <row r="369" spans="1:18" ht="18.75">
      <c r="A369" s="72"/>
      <c r="B369" s="53"/>
      <c r="C369" s="73"/>
      <c r="D369" s="73"/>
      <c r="E369" s="74"/>
      <c r="F369" s="53"/>
      <c r="G369" s="73"/>
      <c r="H369" s="53"/>
      <c r="I369" s="44"/>
      <c r="J369" s="53"/>
      <c r="K369" s="72"/>
      <c r="L369" s="53"/>
      <c r="M369" s="73" t="str">
        <f t="shared" si="5"/>
        <v/>
      </c>
      <c r="N369" s="55" t="str">
        <f t="shared" si="6"/>
        <v/>
      </c>
      <c r="O369" s="55"/>
      <c r="P369" s="55" t="str">
        <f t="shared" si="7"/>
        <v/>
      </c>
      <c r="Q369" s="55" t="str">
        <f t="shared" si="8"/>
        <v/>
      </c>
      <c r="R369" s="55" t="str">
        <f t="shared" si="9"/>
        <v/>
      </c>
    </row>
    <row r="370" spans="1:18" ht="18.75">
      <c r="A370" s="72"/>
      <c r="B370" s="53"/>
      <c r="C370" s="73"/>
      <c r="D370" s="73"/>
      <c r="E370" s="74"/>
      <c r="F370" s="53"/>
      <c r="G370" s="73"/>
      <c r="H370" s="53"/>
      <c r="I370" s="44"/>
      <c r="J370" s="53"/>
      <c r="K370" s="72"/>
      <c r="L370" s="53"/>
      <c r="M370" s="73" t="str">
        <f t="shared" si="5"/>
        <v/>
      </c>
      <c r="N370" s="55" t="str">
        <f t="shared" si="6"/>
        <v/>
      </c>
      <c r="O370" s="55"/>
      <c r="P370" s="55" t="str">
        <f t="shared" si="7"/>
        <v/>
      </c>
      <c r="Q370" s="55" t="str">
        <f t="shared" si="8"/>
        <v/>
      </c>
      <c r="R370" s="55" t="str">
        <f t="shared" si="9"/>
        <v/>
      </c>
    </row>
    <row r="371" spans="1:18" ht="18.75">
      <c r="A371" s="72"/>
      <c r="B371" s="53"/>
      <c r="C371" s="73"/>
      <c r="D371" s="73"/>
      <c r="E371" s="74"/>
      <c r="F371" s="53"/>
      <c r="G371" s="73"/>
      <c r="H371" s="53"/>
      <c r="I371" s="44"/>
      <c r="J371" s="53"/>
      <c r="K371" s="72"/>
      <c r="L371" s="53"/>
      <c r="M371" s="73" t="str">
        <f t="shared" si="5"/>
        <v/>
      </c>
      <c r="N371" s="55" t="str">
        <f t="shared" si="6"/>
        <v/>
      </c>
      <c r="O371" s="55"/>
      <c r="P371" s="55" t="str">
        <f t="shared" si="7"/>
        <v/>
      </c>
      <c r="Q371" s="55" t="str">
        <f t="shared" si="8"/>
        <v/>
      </c>
      <c r="R371" s="55" t="str">
        <f t="shared" si="9"/>
        <v/>
      </c>
    </row>
    <row r="372" spans="1:18" ht="18.75">
      <c r="A372" s="72"/>
      <c r="B372" s="53"/>
      <c r="C372" s="73"/>
      <c r="D372" s="73"/>
      <c r="E372" s="74"/>
      <c r="F372" s="53"/>
      <c r="G372" s="73"/>
      <c r="H372" s="53"/>
      <c r="I372" s="44"/>
      <c r="J372" s="53"/>
      <c r="K372" s="72"/>
      <c r="L372" s="53"/>
      <c r="M372" s="73" t="str">
        <f t="shared" si="5"/>
        <v/>
      </c>
      <c r="N372" s="55" t="str">
        <f t="shared" si="6"/>
        <v/>
      </c>
      <c r="O372" s="55"/>
      <c r="P372" s="55" t="str">
        <f t="shared" si="7"/>
        <v/>
      </c>
      <c r="Q372" s="55" t="str">
        <f t="shared" si="8"/>
        <v/>
      </c>
      <c r="R372" s="55" t="str">
        <f t="shared" si="9"/>
        <v/>
      </c>
    </row>
    <row r="373" spans="1:18" ht="18.75">
      <c r="A373" s="72"/>
      <c r="B373" s="53"/>
      <c r="C373" s="73"/>
      <c r="D373" s="73"/>
      <c r="E373" s="74"/>
      <c r="F373" s="53"/>
      <c r="G373" s="73"/>
      <c r="H373" s="53"/>
      <c r="I373" s="44"/>
      <c r="J373" s="53"/>
      <c r="K373" s="72"/>
      <c r="L373" s="53"/>
      <c r="M373" s="73" t="str">
        <f t="shared" si="5"/>
        <v/>
      </c>
      <c r="N373" s="55" t="str">
        <f t="shared" si="6"/>
        <v/>
      </c>
      <c r="O373" s="55"/>
      <c r="P373" s="55" t="str">
        <f t="shared" si="7"/>
        <v/>
      </c>
      <c r="Q373" s="55" t="str">
        <f t="shared" si="8"/>
        <v/>
      </c>
      <c r="R373" s="55" t="str">
        <f t="shared" si="9"/>
        <v/>
      </c>
    </row>
    <row r="374" spans="1:18" ht="18.75">
      <c r="A374" s="72"/>
      <c r="B374" s="53"/>
      <c r="C374" s="73"/>
      <c r="D374" s="73"/>
      <c r="E374" s="74"/>
      <c r="F374" s="53"/>
      <c r="G374" s="73"/>
      <c r="H374" s="53"/>
      <c r="I374" s="44"/>
      <c r="J374" s="53"/>
      <c r="K374" s="72"/>
      <c r="L374" s="53"/>
      <c r="M374" s="73" t="str">
        <f t="shared" si="5"/>
        <v/>
      </c>
      <c r="N374" s="55" t="str">
        <f t="shared" si="6"/>
        <v/>
      </c>
      <c r="O374" s="55"/>
      <c r="P374" s="55" t="str">
        <f t="shared" si="7"/>
        <v/>
      </c>
      <c r="Q374" s="55" t="str">
        <f t="shared" si="8"/>
        <v/>
      </c>
      <c r="R374" s="55" t="str">
        <f t="shared" si="9"/>
        <v/>
      </c>
    </row>
    <row r="375" spans="1:18" ht="18.75">
      <c r="A375" s="72"/>
      <c r="B375" s="53"/>
      <c r="C375" s="73"/>
      <c r="D375" s="73"/>
      <c r="E375" s="74"/>
      <c r="F375" s="53"/>
      <c r="G375" s="73"/>
      <c r="H375" s="53"/>
      <c r="I375" s="44"/>
      <c r="J375" s="53"/>
      <c r="K375" s="72"/>
      <c r="L375" s="53"/>
      <c r="M375" s="73" t="str">
        <f t="shared" si="5"/>
        <v/>
      </c>
      <c r="N375" s="55" t="str">
        <f t="shared" si="6"/>
        <v/>
      </c>
      <c r="O375" s="55"/>
      <c r="P375" s="55" t="str">
        <f t="shared" si="7"/>
        <v/>
      </c>
      <c r="Q375" s="55" t="str">
        <f t="shared" si="8"/>
        <v/>
      </c>
      <c r="R375" s="55" t="str">
        <f t="shared" si="9"/>
        <v/>
      </c>
    </row>
    <row r="376" spans="1:18" ht="18.75">
      <c r="A376" s="72"/>
      <c r="B376" s="53"/>
      <c r="C376" s="73"/>
      <c r="D376" s="73"/>
      <c r="E376" s="74"/>
      <c r="F376" s="53"/>
      <c r="G376" s="73"/>
      <c r="H376" s="53"/>
      <c r="I376" s="44"/>
      <c r="J376" s="53"/>
      <c r="K376" s="72"/>
      <c r="L376" s="53"/>
      <c r="M376" s="73" t="str">
        <f t="shared" si="5"/>
        <v/>
      </c>
      <c r="N376" s="55" t="str">
        <f t="shared" si="6"/>
        <v/>
      </c>
      <c r="O376" s="55"/>
      <c r="P376" s="55" t="str">
        <f t="shared" si="7"/>
        <v/>
      </c>
      <c r="Q376" s="55" t="str">
        <f t="shared" si="8"/>
        <v/>
      </c>
      <c r="R376" s="55" t="str">
        <f t="shared" si="9"/>
        <v/>
      </c>
    </row>
    <row r="377" spans="1:18" ht="18.75">
      <c r="A377" s="72"/>
      <c r="B377" s="53"/>
      <c r="C377" s="73"/>
      <c r="D377" s="73"/>
      <c r="E377" s="74"/>
      <c r="F377" s="53"/>
      <c r="G377" s="73"/>
      <c r="H377" s="53"/>
      <c r="I377" s="44"/>
      <c r="J377" s="53"/>
      <c r="K377" s="72"/>
      <c r="L377" s="53"/>
      <c r="M377" s="73" t="str">
        <f t="shared" si="5"/>
        <v/>
      </c>
      <c r="N377" s="55" t="str">
        <f t="shared" si="6"/>
        <v/>
      </c>
      <c r="O377" s="55"/>
      <c r="P377" s="55" t="str">
        <f t="shared" si="7"/>
        <v/>
      </c>
      <c r="Q377" s="55" t="str">
        <f t="shared" si="8"/>
        <v/>
      </c>
      <c r="R377" s="55" t="str">
        <f t="shared" si="9"/>
        <v/>
      </c>
    </row>
    <row r="378" spans="1:18" ht="18.75">
      <c r="A378" s="72"/>
      <c r="B378" s="53"/>
      <c r="C378" s="73"/>
      <c r="D378" s="73"/>
      <c r="E378" s="74"/>
      <c r="F378" s="53"/>
      <c r="G378" s="73"/>
      <c r="H378" s="53"/>
      <c r="I378" s="44"/>
      <c r="J378" s="53"/>
      <c r="K378" s="72"/>
      <c r="L378" s="53"/>
      <c r="M378" s="73" t="str">
        <f t="shared" si="5"/>
        <v/>
      </c>
      <c r="N378" s="55" t="str">
        <f t="shared" si="6"/>
        <v/>
      </c>
      <c r="O378" s="55"/>
      <c r="P378" s="55" t="str">
        <f t="shared" si="7"/>
        <v/>
      </c>
      <c r="Q378" s="55" t="str">
        <f t="shared" si="8"/>
        <v/>
      </c>
      <c r="R378" s="55" t="str">
        <f t="shared" si="9"/>
        <v/>
      </c>
    </row>
    <row r="379" spans="1:18" ht="18.75">
      <c r="A379" s="72"/>
      <c r="B379" s="53"/>
    </row>
    <row r="380" spans="1:18" ht="18.75">
      <c r="A380" s="72"/>
      <c r="B380" s="53"/>
    </row>
    <row r="381" spans="1:18" ht="18.75">
      <c r="A381" s="72"/>
      <c r="B381" s="53"/>
    </row>
  </sheetData>
  <mergeCells count="6">
    <mergeCell ref="A2:R2"/>
    <mergeCell ref="A4:A6"/>
    <mergeCell ref="B4:B6"/>
    <mergeCell ref="C4:C6"/>
    <mergeCell ref="D4:I5"/>
    <mergeCell ref="J4:R5"/>
  </mergeCells>
  <dataValidations count="16">
    <dataValidation type="list" allowBlank="1" showInputMessage="1" showErrorMessage="1" sqref="B198 B66 B39 B145 B119">
      <formula1>$B$36:$B$39</formula1>
    </dataValidation>
    <dataValidation type="list" allowBlank="1" showInputMessage="1" showErrorMessage="1" sqref="K320:K378 L198:L219 L221:L226 L231:L255 L39:L61 L66:L87 L119:L140 L145:L166">
      <formula1>$J$36:$J$37</formula1>
      <formula2>0</formula2>
    </dataValidation>
    <dataValidation type="list" allowBlank="1" showInputMessage="1" showErrorMessage="1" sqref="K195:K319 K36:K88 K116:K167">
      <formula1>$J$36:$J$38</formula1>
    </dataValidation>
    <dataValidation type="list" allowBlank="1" showInputMessage="1" showErrorMessage="1" sqref="M195:M378 M36:M88 M116:M167">
      <formula1>$L$36:$L$38</formula1>
      <formula2>0</formula2>
    </dataValidation>
    <dataValidation type="list" allowBlank="1" showInputMessage="1" showErrorMessage="1" sqref="E195:E378 E36:E88 E116:E167">
      <formula1>$D$36</formula1>
      <formula2>0</formula2>
    </dataValidation>
    <dataValidation type="list" allowBlank="1" showInputMessage="1" showErrorMessage="1" sqref="G195:G378 G36:G88 G116:G167">
      <formula1>$F$36:$F$40</formula1>
      <formula2>0</formula2>
    </dataValidation>
    <dataValidation type="list" allowBlank="1" showInputMessage="1" showErrorMessage="1" sqref="I195:I378 I36:I88 I116:I167">
      <formula1>$H$36:$H$38</formula1>
      <formula2>0</formula2>
    </dataValidation>
    <dataValidation type="list" allowBlank="1" showInputMessage="1" showErrorMessage="1" sqref="C195:C378 C36:C88 C116:C167">
      <formula1>$B$36:$B$40</formula1>
    </dataValidation>
    <dataValidation type="list" allowBlank="1" showInputMessage="1" showErrorMessage="1" sqref="C89:C115 C8:C35 C168:C194">
      <formula1>$B$8:$B$12</formula1>
    </dataValidation>
    <dataValidation type="list" allowBlank="1" showInputMessage="1" showErrorMessage="1" sqref="I89:I115 I8:I35 I168:I194">
      <formula1>$H$8:$H$10</formula1>
      <formula2>0</formula2>
    </dataValidation>
    <dataValidation type="list" allowBlank="1" showInputMessage="1" showErrorMessage="1" sqref="G89:G115 G8:G35 G168:G194">
      <formula1>$F$8:$F$12</formula1>
      <formula2>0</formula2>
    </dataValidation>
    <dataValidation type="list" allowBlank="1" showInputMessage="1" showErrorMessage="1" sqref="E89:E115 E8:E35 E168:E194">
      <formula1>$D$8</formula1>
      <formula2>0</formula2>
    </dataValidation>
    <dataValidation type="list" allowBlank="1" showInputMessage="1" showErrorMessage="1" sqref="M89:M115 M8:M35 M168:M194">
      <formula1>$L$8:$L$10</formula1>
      <formula2>0</formula2>
    </dataValidation>
    <dataValidation type="list" allowBlank="1" showInputMessage="1" showErrorMessage="1" sqref="K89:K115 K8:K35 K168:K194">
      <formula1>$J$8:$J$10</formula1>
    </dataValidation>
    <dataValidation type="list" allowBlank="1" showInputMessage="1" showErrorMessage="1" sqref="L171:L193 L92:L114 L11:L34">
      <formula1>$J$8:$J$9</formula1>
      <formula2>0</formula2>
    </dataValidation>
    <dataValidation type="list" allowBlank="1" showInputMessage="1" showErrorMessage="1" sqref="B11">
      <formula1>$B$8:$B$11</formula1>
    </dataValidation>
  </dataValidations>
  <hyperlinks>
    <hyperlink ref="P8" r:id="rId1"/>
    <hyperlink ref="P10" r:id="rId2"/>
    <hyperlink ref="P35" r:id="rId3"/>
    <hyperlink ref="P89" r:id="rId4"/>
    <hyperlink ref="P91" r:id="rId5"/>
    <hyperlink ref="P115" r:id="rId6"/>
    <hyperlink ref="P168" r:id="rId7"/>
    <hyperlink ref="P170" r:id="rId8"/>
    <hyperlink ref="P194" r:id="rId9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4"/>
  <sheetViews>
    <sheetView topLeftCell="A148" zoomScale="90" zoomScaleNormal="90" workbookViewId="0">
      <selection activeCell="C163" sqref="C163"/>
    </sheetView>
  </sheetViews>
  <sheetFormatPr defaultRowHeight="15"/>
  <cols>
    <col min="1" max="1" width="17.7109375" customWidth="1"/>
    <col min="2" max="2" width="27" hidden="1" customWidth="1"/>
    <col min="3" max="3" width="40" customWidth="1"/>
    <col min="4" max="4" width="27.7109375" hidden="1" customWidth="1"/>
    <col min="5" max="5" width="27.85546875" customWidth="1"/>
    <col min="6" max="6" width="27.85546875" hidden="1" customWidth="1"/>
    <col min="7" max="7" width="38.5703125" customWidth="1"/>
    <col min="8" max="8" width="31.28515625" hidden="1" customWidth="1"/>
    <col min="9" max="9" width="29.140625" customWidth="1"/>
    <col min="10" max="10" width="25.7109375" hidden="1" customWidth="1"/>
    <col min="11" max="11" width="25.7109375" customWidth="1"/>
    <col min="12" max="12" width="25.7109375" hidden="1" customWidth="1"/>
    <col min="13" max="13" width="25.7109375" customWidth="1"/>
    <col min="14" max="14" width="46.85546875" customWidth="1"/>
    <col min="15" max="15" width="35.85546875" customWidth="1"/>
    <col min="16" max="16" width="35.85546875" style="58" customWidth="1"/>
    <col min="17" max="17" width="92.42578125" customWidth="1"/>
    <col min="18" max="18" width="35.85546875" customWidth="1"/>
    <col min="19" max="1025" width="8.7109375" customWidth="1"/>
  </cols>
  <sheetData>
    <row r="1" spans="1:21" ht="18.75">
      <c r="R1" s="20"/>
    </row>
    <row r="2" spans="1:21" ht="31.5" customHeight="1">
      <c r="A2" s="110" t="s">
        <v>201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21" ht="15.7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59"/>
      <c r="Q3" s="21"/>
      <c r="R3" s="21"/>
      <c r="S3" s="21"/>
      <c r="T3" s="21"/>
      <c r="U3" s="21"/>
    </row>
    <row r="4" spans="1:21" ht="15" customHeight="1" thickBot="1">
      <c r="A4" s="111" t="s">
        <v>123</v>
      </c>
      <c r="B4" s="112" t="s">
        <v>124</v>
      </c>
      <c r="C4" s="111" t="s">
        <v>124</v>
      </c>
      <c r="D4" s="113" t="s">
        <v>125</v>
      </c>
      <c r="E4" s="113"/>
      <c r="F4" s="113"/>
      <c r="G4" s="113"/>
      <c r="H4" s="113"/>
      <c r="I4" s="113"/>
      <c r="J4" s="114" t="s">
        <v>126</v>
      </c>
      <c r="K4" s="114"/>
      <c r="L4" s="114"/>
      <c r="M4" s="114"/>
      <c r="N4" s="114"/>
      <c r="O4" s="114"/>
      <c r="P4" s="114"/>
      <c r="Q4" s="114"/>
      <c r="R4" s="114"/>
      <c r="S4" s="22"/>
    </row>
    <row r="5" spans="1:21" ht="19.5" customHeight="1" thickBot="1">
      <c r="A5" s="111"/>
      <c r="B5" s="112"/>
      <c r="C5" s="111"/>
      <c r="D5" s="113"/>
      <c r="E5" s="113"/>
      <c r="F5" s="113"/>
      <c r="G5" s="113"/>
      <c r="H5" s="113"/>
      <c r="I5" s="113"/>
      <c r="J5" s="114"/>
      <c r="K5" s="114"/>
      <c r="L5" s="114"/>
      <c r="M5" s="114"/>
      <c r="N5" s="114"/>
      <c r="O5" s="114"/>
      <c r="P5" s="114"/>
      <c r="Q5" s="114"/>
      <c r="R5" s="114"/>
      <c r="S5" s="22"/>
    </row>
    <row r="6" spans="1:21" ht="67.5" customHeight="1" thickBot="1">
      <c r="A6" s="111"/>
      <c r="B6" s="112"/>
      <c r="C6" s="111"/>
      <c r="D6" s="23" t="s">
        <v>127</v>
      </c>
      <c r="E6" s="24" t="s">
        <v>127</v>
      </c>
      <c r="F6" s="25" t="s">
        <v>128</v>
      </c>
      <c r="G6" s="25" t="s">
        <v>128</v>
      </c>
      <c r="H6" s="26" t="s">
        <v>129</v>
      </c>
      <c r="I6" s="27" t="s">
        <v>129</v>
      </c>
      <c r="J6" s="28" t="s">
        <v>130</v>
      </c>
      <c r="K6" s="29" t="s">
        <v>131</v>
      </c>
      <c r="L6" s="26" t="s">
        <v>132</v>
      </c>
      <c r="M6" s="26" t="s">
        <v>132</v>
      </c>
      <c r="N6" s="26" t="s">
        <v>1</v>
      </c>
      <c r="O6" s="30" t="s">
        <v>2</v>
      </c>
      <c r="P6" s="25" t="s">
        <v>3</v>
      </c>
      <c r="Q6" s="25" t="s">
        <v>4</v>
      </c>
      <c r="R6" s="31" t="s">
        <v>5</v>
      </c>
    </row>
    <row r="7" spans="1:21" ht="15.75" thickBot="1">
      <c r="A7" s="32">
        <v>1</v>
      </c>
      <c r="B7" s="33"/>
      <c r="C7" s="32">
        <v>2</v>
      </c>
      <c r="D7" s="33"/>
      <c r="E7" s="34">
        <v>3</v>
      </c>
      <c r="F7" s="33"/>
      <c r="G7" s="34">
        <v>4</v>
      </c>
      <c r="H7" s="33"/>
      <c r="I7" s="35">
        <v>5</v>
      </c>
      <c r="J7" s="33"/>
      <c r="K7" s="34">
        <v>6</v>
      </c>
      <c r="L7" s="33"/>
      <c r="M7" s="34">
        <v>7</v>
      </c>
      <c r="N7" s="33">
        <v>8</v>
      </c>
      <c r="O7" s="32">
        <v>9</v>
      </c>
      <c r="P7" s="36">
        <v>10</v>
      </c>
      <c r="Q7" s="34">
        <v>11</v>
      </c>
      <c r="R7" s="36">
        <v>12</v>
      </c>
    </row>
    <row r="8" spans="1:21" ht="18.75">
      <c r="A8" s="37">
        <v>677</v>
      </c>
      <c r="B8" s="53"/>
      <c r="C8" s="39" t="s">
        <v>146</v>
      </c>
      <c r="D8" s="5"/>
      <c r="E8" s="49">
        <v>43964</v>
      </c>
      <c r="F8" s="53"/>
      <c r="G8" s="39" t="s">
        <v>150</v>
      </c>
      <c r="H8" s="43" t="s">
        <v>136</v>
      </c>
      <c r="I8" s="44" t="s">
        <v>136</v>
      </c>
      <c r="J8" s="45" t="s">
        <v>137</v>
      </c>
      <c r="K8" s="47" t="s">
        <v>137</v>
      </c>
      <c r="L8" s="38"/>
      <c r="M8" s="39" t="s">
        <v>144</v>
      </c>
      <c r="N8" s="8" t="s">
        <v>190</v>
      </c>
      <c r="O8" s="7">
        <v>5506181512</v>
      </c>
      <c r="P8" s="61" t="s">
        <v>191</v>
      </c>
      <c r="Q8" s="60" t="str">
        <f>IF(K8="резидент ОРБИ",'[1]База резиденты ОРБИ'!D$4,"")</f>
        <v>644076, г.Омск, улица Юбилейная, д. 5, кв. 88</v>
      </c>
      <c r="R8" s="46" t="str">
        <f>IF(K8="резидент ОРБИ",'[1]База резиденты ОРБИ'!E$4,"")</f>
        <v>8-3812-90-46-27</v>
      </c>
    </row>
    <row r="9" spans="1:21" ht="18.75">
      <c r="A9" s="37">
        <v>678</v>
      </c>
      <c r="B9" s="53"/>
      <c r="C9" s="5" t="s">
        <v>146</v>
      </c>
      <c r="D9" s="5"/>
      <c r="E9" s="49">
        <v>43964</v>
      </c>
      <c r="F9" s="53"/>
      <c r="G9" s="39" t="s">
        <v>150</v>
      </c>
      <c r="H9" s="43" t="s">
        <v>142</v>
      </c>
      <c r="I9" s="44" t="s">
        <v>136</v>
      </c>
      <c r="J9" s="51" t="s">
        <v>143</v>
      </c>
      <c r="K9" s="47" t="s">
        <v>137</v>
      </c>
      <c r="L9" s="51" t="s">
        <v>144</v>
      </c>
      <c r="M9" s="5" t="s">
        <v>144</v>
      </c>
      <c r="N9" s="8" t="s">
        <v>145</v>
      </c>
      <c r="O9" s="11">
        <v>5503252035</v>
      </c>
      <c r="P9" s="60" t="str">
        <f>IF(K9="резидент ОРБИ",'[1]База резиденты ОРБИ'!C$5,"")</f>
        <v>Alphafree.company@gmail.com</v>
      </c>
      <c r="Q9" s="60" t="str">
        <f>IF(K9="резидент ОРБИ",'[1]База резиденты ОРБИ'!D$5,"")</f>
        <v>644007, Омская область,  г.Омск, улица  Октябрьская,  дом 127, офис 4</v>
      </c>
      <c r="R9" s="46" t="str">
        <f>IF(K9="резидент ОРБИ",'[1]База резиденты ОРБИ'!E$5,"")</f>
        <v>8-3812-90-46-58</v>
      </c>
    </row>
    <row r="10" spans="1:21" ht="18.75">
      <c r="A10" s="37">
        <v>679</v>
      </c>
      <c r="B10" s="53"/>
      <c r="C10" s="5" t="s">
        <v>146</v>
      </c>
      <c r="D10" s="5"/>
      <c r="E10" s="49">
        <v>43964</v>
      </c>
      <c r="F10" s="53"/>
      <c r="G10" s="39" t="s">
        <v>150</v>
      </c>
      <c r="H10" s="43" t="s">
        <v>148</v>
      </c>
      <c r="I10" s="44" t="s">
        <v>136</v>
      </c>
      <c r="J10" s="51" t="s">
        <v>186</v>
      </c>
      <c r="K10" s="47" t="s">
        <v>137</v>
      </c>
      <c r="L10" s="51" t="s">
        <v>139</v>
      </c>
      <c r="M10" s="5" t="s">
        <v>144</v>
      </c>
      <c r="N10" s="8" t="s">
        <v>192</v>
      </c>
      <c r="O10" s="7">
        <v>550618584393</v>
      </c>
      <c r="P10" s="61" t="s">
        <v>193</v>
      </c>
      <c r="Q10" s="60" t="str">
        <f>IF(K10="резидент ОРБИ",'[1]База резиденты ОРБИ'!D$6,"")</f>
        <v>644001, г. Омск, ул Масленникова, д.167, кв. 17</v>
      </c>
      <c r="R10" s="46" t="str">
        <f>IF(K10="резидент ОРБИ",'[1]База резиденты ОРБИ'!E$6,"")</f>
        <v>8-3812-90-46-32</v>
      </c>
    </row>
    <row r="11" spans="1:21" ht="18.75">
      <c r="A11" s="37">
        <v>680</v>
      </c>
      <c r="B11" s="53"/>
      <c r="C11" s="5" t="s">
        <v>146</v>
      </c>
      <c r="D11" s="5"/>
      <c r="E11" s="49">
        <v>43964</v>
      </c>
      <c r="F11" s="53"/>
      <c r="G11" s="39" t="s">
        <v>150</v>
      </c>
      <c r="H11" s="47"/>
      <c r="I11" s="44" t="s">
        <v>136</v>
      </c>
      <c r="J11" s="47"/>
      <c r="K11" s="47" t="s">
        <v>137</v>
      </c>
      <c r="L11" s="47"/>
      <c r="M11" s="5" t="s">
        <v>144</v>
      </c>
      <c r="N11" s="8" t="s">
        <v>151</v>
      </c>
      <c r="O11" s="11">
        <v>5528034906</v>
      </c>
      <c r="P11" s="60" t="str">
        <f>IF(K11="резидент ОРБИ",'[1]База резиденты ОРБИ'!C$7,"")</f>
        <v>info@hirtgroup.ru</v>
      </c>
      <c r="Q11" s="60" t="str">
        <f>IF(K11="резидент ОРБИ",'[1]База резиденты ОРБИ'!D$7,"")</f>
        <v>644520, Омская область, район Омский, село Троицкое,  Бульвар Школьный, дом 7, помещение 2</v>
      </c>
      <c r="R11" s="46" t="str">
        <f>IF(K11="резидент ОРБИ",'[1]База резиденты ОРБИ'!E$7,"")</f>
        <v>8-3812-90-46-25</v>
      </c>
    </row>
    <row r="12" spans="1:21" ht="18.75">
      <c r="A12" s="37">
        <v>681</v>
      </c>
      <c r="B12" s="53"/>
      <c r="C12" s="39" t="s">
        <v>146</v>
      </c>
      <c r="D12" s="5"/>
      <c r="E12" s="49">
        <v>43964</v>
      </c>
      <c r="F12" s="53"/>
      <c r="G12" s="39" t="s">
        <v>150</v>
      </c>
      <c r="H12" s="47"/>
      <c r="I12" s="44" t="s">
        <v>136</v>
      </c>
      <c r="J12" s="47"/>
      <c r="K12" s="47" t="s">
        <v>137</v>
      </c>
      <c r="L12" s="47"/>
      <c r="M12" s="5" t="s">
        <v>139</v>
      </c>
      <c r="N12" s="8" t="s">
        <v>153</v>
      </c>
      <c r="O12" s="7">
        <v>550604537040</v>
      </c>
      <c r="P12" s="60" t="str">
        <f>IF(K12="резидент ОРБИ",'[1]База резиденты ОРБИ'!C$8,"")</f>
        <v>KovalevaNV_2017@mail.ru</v>
      </c>
      <c r="Q12" s="60" t="str">
        <f>IF(K12="резидент ОРБИ",'[1]База резиденты ОРБИ'!D$8,"")</f>
        <v>644024, г. Омск,  ул. Жукова, 77, кв.12</v>
      </c>
      <c r="R12" s="46" t="str">
        <f>IF(K12="резидент ОРБИ",'[1]База резиденты ОРБИ'!E$8,"")</f>
        <v>8-3812-90-46-36</v>
      </c>
    </row>
    <row r="13" spans="1:21" ht="18.75">
      <c r="A13" s="37">
        <v>682</v>
      </c>
      <c r="B13" s="53"/>
      <c r="C13" s="5" t="s">
        <v>146</v>
      </c>
      <c r="D13" s="5"/>
      <c r="E13" s="49">
        <v>43964</v>
      </c>
      <c r="F13" s="53"/>
      <c r="G13" s="39" t="s">
        <v>150</v>
      </c>
      <c r="H13" s="47"/>
      <c r="I13" s="44" t="s">
        <v>136</v>
      </c>
      <c r="J13" s="47"/>
      <c r="K13" s="47" t="s">
        <v>137</v>
      </c>
      <c r="L13" s="47"/>
      <c r="M13" s="5" t="s">
        <v>144</v>
      </c>
      <c r="N13" s="8" t="s">
        <v>155</v>
      </c>
      <c r="O13" s="11">
        <v>5501132906</v>
      </c>
      <c r="P13" s="60" t="str">
        <f>IF(K13="резидент ОРБИ",'[1]База резиденты ОРБИ'!C$10,"")</f>
        <v>pkversta@mail.ru</v>
      </c>
      <c r="Q13" s="60" t="str">
        <f>IF(K13="резидент ОРБИ",'[1]База резиденты ОРБИ'!D$10,"")</f>
        <v>644035, Омская область, г.Омск, Проспект Губкина, дом 12 </v>
      </c>
      <c r="R13" s="46" t="str">
        <f>IF(K13="резидент ОРБИ",'[1]База резиденты ОРБИ'!E$10,"")</f>
        <v>8-3812-90-46-22</v>
      </c>
    </row>
    <row r="14" spans="1:21" ht="18.75">
      <c r="A14" s="37">
        <v>683</v>
      </c>
      <c r="B14" s="53"/>
      <c r="C14" s="5" t="s">
        <v>146</v>
      </c>
      <c r="D14" s="5"/>
      <c r="E14" s="49">
        <v>43964</v>
      </c>
      <c r="F14" s="53"/>
      <c r="G14" s="39" t="s">
        <v>150</v>
      </c>
      <c r="H14" s="47"/>
      <c r="I14" s="44" t="s">
        <v>136</v>
      </c>
      <c r="J14" s="47"/>
      <c r="K14" s="47" t="s">
        <v>137</v>
      </c>
      <c r="L14" s="47"/>
      <c r="M14" s="5" t="s">
        <v>139</v>
      </c>
      <c r="N14" s="8" t="s">
        <v>156</v>
      </c>
      <c r="O14" s="7">
        <v>550767944356</v>
      </c>
      <c r="P14" s="60" t="str">
        <f>IF(K14="резидент ОРБИ",'[1]База резиденты ОРБИ'!C$11,"")</f>
        <v>v.kaduchenko@mail.ru</v>
      </c>
      <c r="Q14" s="60" t="str">
        <f>IF(K14="резидент ОРБИ",'[1]База резиденты ОРБИ'!D$11,"")</f>
        <v>г. Омск, ул. Степанца,3 кв.198</v>
      </c>
      <c r="R14" s="46" t="str">
        <f>IF(K14="резидент ОРБИ",'[1]База резиденты ОРБИ'!E$11,"")</f>
        <v>8-3812-90-46-30</v>
      </c>
    </row>
    <row r="15" spans="1:21" ht="18.75">
      <c r="A15" s="37">
        <v>684</v>
      </c>
      <c r="B15" s="53"/>
      <c r="C15" s="5" t="s">
        <v>146</v>
      </c>
      <c r="D15" s="40"/>
      <c r="E15" s="49">
        <v>43964</v>
      </c>
      <c r="F15" s="42"/>
      <c r="G15" s="39" t="s">
        <v>150</v>
      </c>
      <c r="H15" s="47"/>
      <c r="I15" s="44" t="s">
        <v>136</v>
      </c>
      <c r="J15" s="47"/>
      <c r="K15" s="47" t="s">
        <v>137</v>
      </c>
      <c r="L15" s="47"/>
      <c r="M15" s="5" t="s">
        <v>139</v>
      </c>
      <c r="N15" s="8" t="s">
        <v>157</v>
      </c>
      <c r="O15" s="15">
        <v>550613662753</v>
      </c>
      <c r="P15" s="60" t="str">
        <f>IF(K15="резидент ОРБИ",'[1]База резиденты ОРБИ'!C$12,"")</f>
        <v>tatyana.kremniova@yandex.ru</v>
      </c>
      <c r="Q15" s="60" t="str">
        <f>IF(K15="резидент ОРБИ",'[1]База резиденты ОРБИ'!D$12,"")</f>
        <v>644041, г. Омск, ул. Харьковская, д.19, кв.154</v>
      </c>
      <c r="R15" s="46" t="str">
        <f>IF(K15="резидент ОРБИ",'[1]База резиденты ОРБИ'!E$12,"")</f>
        <v>8-3812-90-46-31</v>
      </c>
    </row>
    <row r="16" spans="1:21" ht="18.75">
      <c r="A16" s="37">
        <v>685</v>
      </c>
      <c r="B16" s="53"/>
      <c r="C16" s="39" t="s">
        <v>146</v>
      </c>
      <c r="D16" s="5"/>
      <c r="E16" s="49">
        <v>43964</v>
      </c>
      <c r="F16" s="50"/>
      <c r="G16" s="39" t="s">
        <v>150</v>
      </c>
      <c r="H16" s="53"/>
      <c r="I16" s="44" t="s">
        <v>136</v>
      </c>
      <c r="J16" s="53"/>
      <c r="K16" s="47" t="s">
        <v>137</v>
      </c>
      <c r="L16" s="47"/>
      <c r="M16" s="5" t="s">
        <v>144</v>
      </c>
      <c r="N16" s="8" t="s">
        <v>158</v>
      </c>
      <c r="O16" s="16">
        <v>5504151752</v>
      </c>
      <c r="P16" s="60" t="str">
        <f>IF(K16="резидент ОРБИ",'[1]База резиденты ОРБИ'!C$13,"")</f>
        <v>sergey_nakon@rambler.ru</v>
      </c>
      <c r="Q16" s="60" t="str">
        <f>IF(K16="резидент ОРБИ",'[1]База резиденты ОРБИ'!D$13,"")</f>
        <v>644031, Омская область, г.Омск, ул. Омская, д. 156, кв. 65</v>
      </c>
      <c r="R16" s="46" t="str">
        <f>IF(K16="резидент ОРБИ",'[1]База резиденты ОРБИ'!E$13,"")</f>
        <v>8-3812-90-46-12</v>
      </c>
    </row>
    <row r="17" spans="1:18" ht="18.75">
      <c r="A17" s="37">
        <v>686</v>
      </c>
      <c r="B17" s="53"/>
      <c r="C17" s="5" t="s">
        <v>146</v>
      </c>
      <c r="D17" s="5"/>
      <c r="E17" s="49">
        <v>43964</v>
      </c>
      <c r="F17" s="50"/>
      <c r="G17" s="39" t="s">
        <v>150</v>
      </c>
      <c r="H17" s="53"/>
      <c r="I17" s="44" t="s">
        <v>136</v>
      </c>
      <c r="J17" s="53"/>
      <c r="K17" s="47" t="s">
        <v>137</v>
      </c>
      <c r="L17" s="47"/>
      <c r="M17" s="5" t="s">
        <v>144</v>
      </c>
      <c r="N17" s="8" t="s">
        <v>159</v>
      </c>
      <c r="O17" s="16">
        <v>5501169649</v>
      </c>
      <c r="P17" s="60" t="str">
        <f>IF(K17="резидент ОРБИ",'[1]База резиденты ОРБИ'!C$14,"")</f>
        <v>pogvik@list.ru</v>
      </c>
      <c r="Q17" s="60" t="str">
        <f>IF(K17="резидент ОРБИ",'[1]База резиденты ОРБИ'!D$14,"")</f>
        <v>644008, Омская область, г.Омск,  ул. Физкультурная, д. 8,  кор. Г, кв. 55</v>
      </c>
      <c r="R17" s="46" t="str">
        <f>IF(K17="резидент ОРБИ",'[1]База резиденты ОРБИ'!E$14,"")</f>
        <v>8-3812-90-46-24</v>
      </c>
    </row>
    <row r="18" spans="1:18" ht="18.75">
      <c r="A18" s="37">
        <v>687</v>
      </c>
      <c r="B18" s="53"/>
      <c r="C18" s="5" t="s">
        <v>146</v>
      </c>
      <c r="D18" s="5"/>
      <c r="E18" s="49">
        <v>43964</v>
      </c>
      <c r="F18" s="53"/>
      <c r="G18" s="39" t="s">
        <v>150</v>
      </c>
      <c r="H18" s="53"/>
      <c r="I18" s="44" t="s">
        <v>136</v>
      </c>
      <c r="J18" s="53"/>
      <c r="K18" s="47" t="s">
        <v>137</v>
      </c>
      <c r="L18" s="47"/>
      <c r="M18" s="5" t="s">
        <v>144</v>
      </c>
      <c r="N18" s="8" t="s">
        <v>160</v>
      </c>
      <c r="O18" s="16">
        <v>5505058435</v>
      </c>
      <c r="P18" s="60" t="str">
        <f>IF(K18="резидент ОРБИ",'[1]База резиденты ОРБИ'!C$15,"")</f>
        <v>Push_here@mail.ru</v>
      </c>
      <c r="Q18" s="60" t="str">
        <f>IF(K18="резидент ОРБИ",'[1]База резиденты ОРБИ'!D$15,"")</f>
        <v>644060, Омская область, г. Омск, ул. 5-Я Чередовая, д. 6</v>
      </c>
      <c r="R18" s="46" t="str">
        <f>IF(K18="резидент ОРБИ",'[1]База резиденты ОРБИ'!E$15,"")</f>
        <v>8-3812-90-46-15</v>
      </c>
    </row>
    <row r="19" spans="1:18" ht="18.75">
      <c r="A19" s="37">
        <v>688</v>
      </c>
      <c r="B19" s="53"/>
      <c r="C19" s="5" t="s">
        <v>146</v>
      </c>
      <c r="D19" s="5"/>
      <c r="E19" s="49">
        <v>43964</v>
      </c>
      <c r="F19" s="53"/>
      <c r="G19" s="39" t="s">
        <v>150</v>
      </c>
      <c r="H19" s="53"/>
      <c r="I19" s="44" t="s">
        <v>136</v>
      </c>
      <c r="J19" s="53"/>
      <c r="K19" s="47" t="s">
        <v>137</v>
      </c>
      <c r="L19" s="47"/>
      <c r="M19" s="5" t="s">
        <v>144</v>
      </c>
      <c r="N19" s="8" t="s">
        <v>161</v>
      </c>
      <c r="O19" s="16">
        <v>5503179177</v>
      </c>
      <c r="P19" s="60" t="str">
        <f>IF(K19="резидент ОРБИ",'[1]База резиденты ОРБИ'!C$16,"")</f>
        <v>Spi57@ya.ru</v>
      </c>
      <c r="Q19" s="60" t="str">
        <f>IF(K19="резидент ОРБИ",'[1]База резиденты ОРБИ'!D$16,"")</f>
        <v>644094, Омская область, г.Омск, ул. 3-Я Еленовая, д.  6</v>
      </c>
      <c r="R19" s="46" t="str">
        <f>IF(K19="резидент ОРБИ",'[1]База резиденты ОРБИ'!E$16,"")</f>
        <v>8-913-142-87-87</v>
      </c>
    </row>
    <row r="20" spans="1:18" ht="18.75">
      <c r="A20" s="37">
        <v>689</v>
      </c>
      <c r="B20" s="53"/>
      <c r="C20" s="39" t="s">
        <v>146</v>
      </c>
      <c r="D20" s="5"/>
      <c r="E20" s="49">
        <v>43964</v>
      </c>
      <c r="F20" s="53"/>
      <c r="G20" s="39" t="s">
        <v>150</v>
      </c>
      <c r="H20" s="53"/>
      <c r="I20" s="44" t="s">
        <v>136</v>
      </c>
      <c r="J20" s="53"/>
      <c r="K20" s="47" t="s">
        <v>137</v>
      </c>
      <c r="L20" s="47"/>
      <c r="M20" s="5" t="s">
        <v>144</v>
      </c>
      <c r="N20" s="8" t="s">
        <v>162</v>
      </c>
      <c r="O20" s="17">
        <v>5503176610</v>
      </c>
      <c r="P20" s="60" t="str">
        <f>IF(K20="резидент ОРБИ",'[1]База резиденты ОРБИ'!C$17,"")</f>
        <v>mail@agef.ru</v>
      </c>
      <c r="Q20" s="60" t="str">
        <f>IF(K20="резидент ОРБИ",'[1]База резиденты ОРБИ'!D$17,"")</f>
        <v>644007, Омская область, г.Омск, ул. Октябрьская, д. 159, кв. 105</v>
      </c>
      <c r="R20" s="46" t="str">
        <f>IF(K20="резидент ОРБИ",'[1]База резиденты ОРБИ'!E$17,"")</f>
        <v>8-3812-90-46-42</v>
      </c>
    </row>
    <row r="21" spans="1:18" ht="18.75">
      <c r="A21" s="37">
        <v>690</v>
      </c>
      <c r="B21" s="53"/>
      <c r="C21" s="5" t="s">
        <v>146</v>
      </c>
      <c r="D21" s="5"/>
      <c r="E21" s="49">
        <v>43964</v>
      </c>
      <c r="F21" s="53"/>
      <c r="G21" s="39" t="s">
        <v>150</v>
      </c>
      <c r="H21" s="53"/>
      <c r="I21" s="44" t="s">
        <v>136</v>
      </c>
      <c r="J21" s="53"/>
      <c r="K21" s="47" t="s">
        <v>137</v>
      </c>
      <c r="L21" s="47"/>
      <c r="M21" s="5" t="s">
        <v>139</v>
      </c>
      <c r="N21" s="8" t="s">
        <v>163</v>
      </c>
      <c r="O21" s="18">
        <v>550301006139</v>
      </c>
      <c r="P21" s="60" t="str">
        <f>IF(K21="резидент ОРБИ",'[1]База резиденты ОРБИ'!C$18,"")</f>
        <v>kukinav1961kukinav@gmail.com</v>
      </c>
      <c r="Q21" s="60" t="str">
        <f>IF(K21="резидент ОРБИ",'[1]База резиденты ОРБИ'!D$18,"")</f>
        <v xml:space="preserve">644008, г.Омск, ул. Физкультурная, д.5, кв. 61 </v>
      </c>
      <c r="R21" s="46" t="str">
        <f>IF(K21="резидент ОРБИ",'[1]База резиденты ОРБИ'!E$18,"")</f>
        <v>8-3812-90-46-37</v>
      </c>
    </row>
    <row r="22" spans="1:18" ht="18.75">
      <c r="A22" s="37">
        <v>691</v>
      </c>
      <c r="B22" s="53"/>
      <c r="C22" s="5" t="s">
        <v>146</v>
      </c>
      <c r="D22" s="5"/>
      <c r="E22" s="49">
        <v>43964</v>
      </c>
      <c r="F22" s="53"/>
      <c r="G22" s="39" t="s">
        <v>150</v>
      </c>
      <c r="H22" s="53"/>
      <c r="I22" s="44" t="s">
        <v>136</v>
      </c>
      <c r="J22" s="53"/>
      <c r="K22" s="47" t="s">
        <v>137</v>
      </c>
      <c r="L22" s="47"/>
      <c r="M22" s="5" t="s">
        <v>139</v>
      </c>
      <c r="N22" s="8" t="s">
        <v>164</v>
      </c>
      <c r="O22" s="18">
        <v>551404059141</v>
      </c>
      <c r="P22" s="60" t="str">
        <f>IF(K22="резидент ОРБИ",'[1]База резиденты ОРБИ'!C$19,"")</f>
        <v>kutuzova.m@list.ru</v>
      </c>
      <c r="Q22" s="60" t="str">
        <f>IF(K22="резидент ОРБИ",'[1]База резиденты ОРБИ'!D$19,"")</f>
        <v xml:space="preserve">644043, г. Омск, ул. Волочаевская, д.17ж, кв. 167             </v>
      </c>
      <c r="R22" s="46" t="str">
        <f>IF(K22="резидент ОРБИ",'[1]База резиденты ОРБИ'!E$19,"")</f>
        <v>8-908-793-91-23</v>
      </c>
    </row>
    <row r="23" spans="1:18" ht="18.75">
      <c r="A23" s="37">
        <v>692</v>
      </c>
      <c r="B23" s="53"/>
      <c r="C23" s="5" t="s">
        <v>146</v>
      </c>
      <c r="D23" s="5"/>
      <c r="E23" s="49">
        <v>43964</v>
      </c>
      <c r="F23" s="53"/>
      <c r="G23" s="39" t="s">
        <v>150</v>
      </c>
      <c r="H23" s="53"/>
      <c r="I23" s="44" t="s">
        <v>136</v>
      </c>
      <c r="J23" s="53"/>
      <c r="K23" s="47" t="s">
        <v>137</v>
      </c>
      <c r="L23" s="47"/>
      <c r="M23" s="5" t="s">
        <v>139</v>
      </c>
      <c r="N23" s="8" t="s">
        <v>166</v>
      </c>
      <c r="O23" s="18">
        <v>550616517480</v>
      </c>
      <c r="P23" s="60" t="str">
        <f>IF(K23="резидент ОРБИ",'[1]База резиденты ОРБИ'!C$21,"")</f>
        <v>salofoot@gmail.com</v>
      </c>
      <c r="Q23" s="60" t="str">
        <f>IF(K23="резидент ОРБИ",'[1]База резиденты ОРБИ'!D$21,"")</f>
        <v>644076, г.Омск, ул.75 Гвардейской бригады, д. 18Б, кв.37</v>
      </c>
      <c r="R23" s="46" t="str">
        <f>IF(K23="резидент ОРБИ",'[1]База резиденты ОРБИ'!E$21,"")</f>
        <v>8-3812-90-46-38</v>
      </c>
    </row>
    <row r="24" spans="1:18" ht="18.75">
      <c r="A24" s="37">
        <v>693</v>
      </c>
      <c r="B24" s="53"/>
      <c r="C24" s="39" t="s">
        <v>146</v>
      </c>
      <c r="D24" s="5"/>
      <c r="E24" s="49">
        <v>43964</v>
      </c>
      <c r="F24" s="53"/>
      <c r="G24" s="39" t="s">
        <v>150</v>
      </c>
      <c r="H24" s="53"/>
      <c r="I24" s="44" t="s">
        <v>136</v>
      </c>
      <c r="J24" s="53"/>
      <c r="K24" s="47" t="s">
        <v>137</v>
      </c>
      <c r="L24" s="47"/>
      <c r="M24" s="5" t="s">
        <v>144</v>
      </c>
      <c r="N24" s="8" t="s">
        <v>167</v>
      </c>
      <c r="O24" s="16">
        <v>5503182645</v>
      </c>
      <c r="P24" s="60" t="str">
        <f>IF(K24="резидент ОРБИ",'[1]База резиденты ОРБИ'!C$22,"")</f>
        <v>chubatovanv@yandex.ru</v>
      </c>
      <c r="Q24" s="60" t="str">
        <f>IF(K24="резидент ОРБИ",'[1]База резиденты ОРБИ'!D$22,"")</f>
        <v>644013, Омская область, г. Омск, ул. Краснознаменная,д. 25, кор.1, кв. 74</v>
      </c>
      <c r="R24" s="46" t="str">
        <f>IF(K24="резидент ОРБИ",'[1]База резиденты ОРБИ'!E$22,"")</f>
        <v>8-3812-90-46-16</v>
      </c>
    </row>
    <row r="25" spans="1:18" ht="18.75">
      <c r="A25" s="37">
        <v>694</v>
      </c>
      <c r="B25" s="53"/>
      <c r="C25" s="5" t="s">
        <v>146</v>
      </c>
      <c r="D25" s="5"/>
      <c r="E25" s="49">
        <v>43964</v>
      </c>
      <c r="F25" s="53"/>
      <c r="G25" s="39" t="s">
        <v>150</v>
      </c>
      <c r="H25" s="53"/>
      <c r="I25" s="44" t="s">
        <v>136</v>
      </c>
      <c r="J25" s="53"/>
      <c r="K25" s="47" t="s">
        <v>137</v>
      </c>
      <c r="L25" s="47"/>
      <c r="M25" s="5" t="s">
        <v>144</v>
      </c>
      <c r="N25" s="8" t="s">
        <v>168</v>
      </c>
      <c r="O25" s="18">
        <v>5503183536</v>
      </c>
      <c r="P25" s="60" t="str">
        <f>IF(K25="резидент ОРБИ",'[1]База резиденты ОРБИ'!C$23,"")</f>
        <v>pugovka55@list.ru</v>
      </c>
      <c r="Q25" s="60" t="str">
        <f>IF(K25="резидент ОРБИ",'[1]База резиденты ОРБИ'!D$23,"")</f>
        <v>644043, Омская область, г.Омск, ул. Волочаевская, д. 17Ж, кв. 167</v>
      </c>
      <c r="R25" s="46" t="str">
        <f>IF(K25="резидент ОРБИ",'[1]База резиденты ОРБИ'!E$23,"")</f>
        <v>8-3812-90-46-34</v>
      </c>
    </row>
    <row r="26" spans="1:18" ht="18.75">
      <c r="A26" s="37">
        <v>695</v>
      </c>
      <c r="B26" s="53"/>
      <c r="C26" s="5" t="s">
        <v>146</v>
      </c>
      <c r="D26" s="5"/>
      <c r="E26" s="49">
        <v>43964</v>
      </c>
      <c r="F26" s="53"/>
      <c r="G26" s="39" t="s">
        <v>150</v>
      </c>
      <c r="H26" s="53"/>
      <c r="I26" s="44" t="s">
        <v>136</v>
      </c>
      <c r="J26" s="53"/>
      <c r="K26" s="47" t="s">
        <v>137</v>
      </c>
      <c r="L26" s="47"/>
      <c r="M26" s="5" t="s">
        <v>144</v>
      </c>
      <c r="N26" s="8" t="s">
        <v>169</v>
      </c>
      <c r="O26" s="18">
        <v>5503182878</v>
      </c>
      <c r="P26" s="60" t="str">
        <f>IF(K26="резидент ОРБИ",'[1]База резиденты ОРБИ'!C$24,"")</f>
        <v>office@sibtmk.ru</v>
      </c>
      <c r="Q26" s="60" t="str">
        <f>IF(K26="резидент ОРБИ",'[1]База резиденты ОРБИ'!D$24,"")</f>
        <v>644007, Омская область, г. Омск, ул. Чапаева, д. 111, каб. 2А</v>
      </c>
      <c r="R26" s="46" t="str">
        <f>IF(K26="резидент ОРБИ",'[1]База резиденты ОРБИ'!E$24,"")</f>
        <v>8-923-699-45-54</v>
      </c>
    </row>
    <row r="27" spans="1:18" ht="18.75">
      <c r="A27" s="37">
        <v>696</v>
      </c>
      <c r="B27" s="53"/>
      <c r="C27" s="5" t="s">
        <v>146</v>
      </c>
      <c r="D27" s="5"/>
      <c r="E27" s="49">
        <v>43964</v>
      </c>
      <c r="F27" s="53"/>
      <c r="G27" s="39" t="s">
        <v>150</v>
      </c>
      <c r="H27" s="53"/>
      <c r="I27" s="44" t="s">
        <v>136</v>
      </c>
      <c r="J27" s="53"/>
      <c r="K27" s="47" t="s">
        <v>137</v>
      </c>
      <c r="L27" s="47"/>
      <c r="M27" s="5" t="s">
        <v>144</v>
      </c>
      <c r="N27" s="8" t="s">
        <v>170</v>
      </c>
      <c r="O27" s="16">
        <v>5501192535</v>
      </c>
      <c r="P27" s="60" t="str">
        <f>IF(K27="резидент ОРБИ",'[1]База резиденты ОРБИ'!C$25,"")</f>
        <v>novizna2018@inbox.ru</v>
      </c>
      <c r="Q27" s="60" t="str">
        <f>IF(K27="резидент ОРБИ",'[1]База резиденты ОРБИ'!D$25,"")</f>
        <v>644090, Омская область, г.Омск, ул. Заозерная, д. 27, кв. 50</v>
      </c>
      <c r="R27" s="46" t="str">
        <f>IF(K27="резидент ОРБИ",'[1]База резиденты ОРБИ'!E$25,"")</f>
        <v>8-3812-90-46-35</v>
      </c>
    </row>
    <row r="28" spans="1:18" ht="18.75">
      <c r="A28" s="37">
        <v>697</v>
      </c>
      <c r="B28" s="53"/>
      <c r="C28" s="39" t="s">
        <v>146</v>
      </c>
      <c r="D28" s="5"/>
      <c r="E28" s="49">
        <v>43964</v>
      </c>
      <c r="F28" s="53"/>
      <c r="G28" s="39" t="s">
        <v>150</v>
      </c>
      <c r="H28" s="53"/>
      <c r="I28" s="44" t="s">
        <v>136</v>
      </c>
      <c r="J28" s="53"/>
      <c r="K28" s="47" t="s">
        <v>137</v>
      </c>
      <c r="L28" s="47"/>
      <c r="M28" s="5" t="s">
        <v>144</v>
      </c>
      <c r="N28" s="8" t="s">
        <v>171</v>
      </c>
      <c r="O28" s="16">
        <v>5507265518</v>
      </c>
      <c r="P28" s="60" t="str">
        <f>IF(K28="резидент ОРБИ",'[1]База резиденты ОРБИ'!C$26,"")</f>
        <v>ups@accutec.ru</v>
      </c>
      <c r="Q28" s="60" t="str">
        <f>IF(K28="резидент ОРБИ",'[1]База резиденты ОРБИ'!D$26,"")</f>
        <v>644123, Омская область,  г.Омск,  ул. Крупской, д. 19, кор. 1, кв. 165</v>
      </c>
      <c r="R28" s="46" t="str">
        <f>IF(K28="резидент ОРБИ",'[1]База резиденты ОРБИ'!E$26,"")</f>
        <v>8-3812-90-46-14</v>
      </c>
    </row>
    <row r="29" spans="1:18" ht="18.75">
      <c r="A29" s="37">
        <v>698</v>
      </c>
      <c r="B29" s="53"/>
      <c r="C29" s="5" t="s">
        <v>146</v>
      </c>
      <c r="D29" s="5"/>
      <c r="E29" s="49">
        <v>43964</v>
      </c>
      <c r="F29" s="53"/>
      <c r="G29" s="39" t="s">
        <v>150</v>
      </c>
      <c r="H29" s="53"/>
      <c r="I29" s="44" t="s">
        <v>136</v>
      </c>
      <c r="J29" s="53"/>
      <c r="K29" s="47" t="s">
        <v>137</v>
      </c>
      <c r="L29" s="47"/>
      <c r="M29" s="5" t="s">
        <v>139</v>
      </c>
      <c r="N29" s="8" t="s">
        <v>172</v>
      </c>
      <c r="O29" s="18">
        <v>551702356502</v>
      </c>
      <c r="P29" s="60" t="str">
        <f>IF(K29="резидент ОРБИ",'[1]База резиденты ОРБИ'!C$27,"")</f>
        <v>lexkertis@gmail.com</v>
      </c>
      <c r="Q29" s="60" t="str">
        <f>IF(K29="резидент ОРБИ",'[1]База резиденты ОРБИ'!D$27,"")</f>
        <v>646984, Омская область, Кормиловский район, село Некрасовка, ул Советская, д.28</v>
      </c>
      <c r="R29" s="46" t="str">
        <f>IF(K29="резидент ОРБИ",'[1]База резиденты ОРБИ'!E$27,"")</f>
        <v>8-3812-90-46-29</v>
      </c>
    </row>
    <row r="30" spans="1:18" ht="18.75">
      <c r="A30" s="37">
        <v>699</v>
      </c>
      <c r="B30" s="53"/>
      <c r="C30" s="5" t="s">
        <v>146</v>
      </c>
      <c r="D30" s="5"/>
      <c r="E30" s="49">
        <v>43964</v>
      </c>
      <c r="F30" s="53"/>
      <c r="G30" s="39" t="s">
        <v>150</v>
      </c>
      <c r="H30" s="53"/>
      <c r="I30" s="44" t="s">
        <v>136</v>
      </c>
      <c r="J30" s="53"/>
      <c r="K30" s="47" t="s">
        <v>137</v>
      </c>
      <c r="L30" s="47"/>
      <c r="M30" s="5" t="s">
        <v>139</v>
      </c>
      <c r="N30" s="8" t="s">
        <v>173</v>
      </c>
      <c r="O30" s="18">
        <v>550308874222</v>
      </c>
      <c r="P30" s="60" t="str">
        <f>IF(K30="резидент ОРБИ",'[1]База резиденты ОРБИ'!C$28,"")</f>
        <v>den-as@yandex.ru</v>
      </c>
      <c r="Q30" s="60" t="str">
        <f>IF(K30="резидент ОРБИ",'[1]База резиденты ОРБИ'!D$28,"")</f>
        <v>644033, г.Омск, ул.Красный Путь, 143, кор.3, кв. 151</v>
      </c>
      <c r="R30" s="46" t="str">
        <f>IF(K30="резидент ОРБИ",'[1]База резиденты ОРБИ'!E$28,"")</f>
        <v>8-909-537-63-31</v>
      </c>
    </row>
    <row r="31" spans="1:18" ht="18.75">
      <c r="A31" s="37">
        <v>700</v>
      </c>
      <c r="B31" s="53"/>
      <c r="C31" s="5" t="s">
        <v>146</v>
      </c>
      <c r="D31" s="5"/>
      <c r="E31" s="49">
        <v>43964</v>
      </c>
      <c r="F31" s="53"/>
      <c r="G31" s="39" t="s">
        <v>150</v>
      </c>
      <c r="H31" s="53"/>
      <c r="I31" s="44" t="s">
        <v>136</v>
      </c>
      <c r="J31" s="53"/>
      <c r="K31" s="47" t="s">
        <v>137</v>
      </c>
      <c r="L31" s="47"/>
      <c r="M31" s="5" t="s">
        <v>144</v>
      </c>
      <c r="N31" s="8" t="s">
        <v>174</v>
      </c>
      <c r="O31" s="16">
        <v>5506174716</v>
      </c>
      <c r="P31" s="60" t="str">
        <f>IF(K31="резидент ОРБИ",'[1]База резиденты ОРБИ'!C$29,"")</f>
        <v>privet@fermastudio.ru</v>
      </c>
      <c r="Q31" s="60" t="str">
        <f>IF(K31="резидент ОРБИ",'[1]База резиденты ОРБИ'!D$29,"")</f>
        <v>644076, Омская область, г.Омск, ул. Юбилейная, д. 5, кв. 88</v>
      </c>
      <c r="R31" s="46" t="str">
        <f>IF(K31="резидент ОРБИ",'[1]База резиденты ОРБИ'!E$29,"")</f>
        <v>8-965-975-58-24</v>
      </c>
    </row>
    <row r="32" spans="1:18" ht="18.75">
      <c r="A32" s="37">
        <v>701</v>
      </c>
      <c r="B32" s="53"/>
      <c r="C32" s="39" t="s">
        <v>146</v>
      </c>
      <c r="D32" s="5"/>
      <c r="E32" s="49">
        <v>43964</v>
      </c>
      <c r="F32" s="53"/>
      <c r="G32" s="39" t="s">
        <v>150</v>
      </c>
      <c r="H32" s="53"/>
      <c r="I32" s="44" t="s">
        <v>136</v>
      </c>
      <c r="J32" s="53"/>
      <c r="K32" s="47" t="s">
        <v>137</v>
      </c>
      <c r="L32" s="47"/>
      <c r="M32" s="5" t="s">
        <v>144</v>
      </c>
      <c r="N32" s="8" t="s">
        <v>175</v>
      </c>
      <c r="O32" s="16">
        <v>5501193257</v>
      </c>
      <c r="P32" s="60" t="str">
        <f>IF(K32="резидент ОРБИ",'[1]База резиденты ОРБИ'!C$30,"")</f>
        <v>omskles@yandex.ru</v>
      </c>
      <c r="Q32" s="60" t="str">
        <f>IF(K32="резидент ОРБИ",'[1]База резиденты ОРБИ'!D$30,"")</f>
        <v>644007,Омская область, г.Омск, ул. Чапаева, д.111, каб. 403</v>
      </c>
      <c r="R32" s="46" t="str">
        <f>IF(K32="резидент ОРБИ",'[1]База резиденты ОРБИ'!E$30,"")</f>
        <v>8-3812-90-46-53</v>
      </c>
    </row>
    <row r="33" spans="1:21" ht="18.75">
      <c r="A33" s="37">
        <v>702</v>
      </c>
      <c r="B33" s="53"/>
      <c r="C33" s="5" t="s">
        <v>146</v>
      </c>
      <c r="D33" s="5"/>
      <c r="E33" s="49">
        <v>43964</v>
      </c>
      <c r="F33" s="53"/>
      <c r="G33" s="39" t="s">
        <v>150</v>
      </c>
      <c r="H33" s="53"/>
      <c r="I33" s="44" t="s">
        <v>136</v>
      </c>
      <c r="J33" s="53"/>
      <c r="K33" s="47" t="s">
        <v>137</v>
      </c>
      <c r="L33" s="47"/>
      <c r="M33" s="5" t="s">
        <v>144</v>
      </c>
      <c r="N33" s="8" t="s">
        <v>176</v>
      </c>
      <c r="O33" s="16">
        <v>5505059434</v>
      </c>
      <c r="P33" s="60" t="str">
        <f>IF(K33="резидент ОРБИ",'[1]База резиденты ОРБИ'!C$31,"")</f>
        <v>coi_stem@mail.ru</v>
      </c>
      <c r="Q33" s="60" t="str">
        <f>IF(K33="резидент ОРБИ",'[1]База резиденты ОРБИ'!D$31,"")</f>
        <v>644025, Омская область, г. Омск, ул. В.Ф.Маргелова, д. 354, кв. 33</v>
      </c>
      <c r="R33" s="46" t="str">
        <f>IF(K33="резидент ОРБИ",'[1]База резиденты ОРБИ'!E$31,"")</f>
        <v>8-3812-90-46-21</v>
      </c>
    </row>
    <row r="34" spans="1:21" ht="18.75">
      <c r="A34" s="37">
        <v>703</v>
      </c>
      <c r="B34" s="53"/>
      <c r="C34" s="5" t="s">
        <v>146</v>
      </c>
      <c r="D34" s="5"/>
      <c r="E34" s="49">
        <v>43964</v>
      </c>
      <c r="F34" s="53"/>
      <c r="G34" s="39" t="s">
        <v>150</v>
      </c>
      <c r="H34" s="53"/>
      <c r="I34" s="44" t="s">
        <v>136</v>
      </c>
      <c r="J34" s="53"/>
      <c r="K34" s="47" t="s">
        <v>137</v>
      </c>
      <c r="L34" s="38"/>
      <c r="M34" s="39" t="s">
        <v>139</v>
      </c>
      <c r="N34" s="8" t="s">
        <v>182</v>
      </c>
      <c r="O34" s="7">
        <v>552303203418</v>
      </c>
      <c r="P34" s="61" t="s">
        <v>194</v>
      </c>
      <c r="Q34" s="60" t="s">
        <v>195</v>
      </c>
      <c r="R34" s="46" t="s">
        <v>196</v>
      </c>
    </row>
    <row r="35" spans="1:21" ht="37.5">
      <c r="A35" s="37">
        <v>704</v>
      </c>
      <c r="B35" s="38" t="s">
        <v>133</v>
      </c>
      <c r="C35" s="39" t="s">
        <v>133</v>
      </c>
      <c r="D35" s="71">
        <f ca="1">TODAY()</f>
        <v>44007</v>
      </c>
      <c r="E35" s="62">
        <v>43973</v>
      </c>
      <c r="F35" s="42"/>
      <c r="G35" s="39" t="s">
        <v>147</v>
      </c>
      <c r="H35" s="43"/>
      <c r="I35" s="44" t="s">
        <v>136</v>
      </c>
      <c r="J35" s="45"/>
      <c r="K35" s="47" t="s">
        <v>137</v>
      </c>
      <c r="L35" s="38"/>
      <c r="M35" s="39" t="s">
        <v>144</v>
      </c>
      <c r="N35" s="8" t="s">
        <v>190</v>
      </c>
      <c r="O35" s="7">
        <v>5506181512</v>
      </c>
      <c r="P35" s="60" t="s">
        <v>191</v>
      </c>
      <c r="Q35" s="60" t="str">
        <f>IF(K35="резидент ОРБИ",'[2]База резиденты ОРБИ'!D$4,"")</f>
        <v>644076, г.Омск, улица Юбилейная, д. 5, кв. 88</v>
      </c>
      <c r="R35" s="46" t="str">
        <f>IF(K35="резидент ОРБИ",'[2]База резиденты ОРБИ'!E$4,"")</f>
        <v>8-3812-90-46-27</v>
      </c>
      <c r="S35" s="21"/>
      <c r="T35" s="21"/>
      <c r="U35" s="21"/>
    </row>
    <row r="36" spans="1:21" ht="37.5">
      <c r="A36" s="37">
        <v>705</v>
      </c>
      <c r="B36" s="48" t="s">
        <v>141</v>
      </c>
      <c r="C36" s="5" t="s">
        <v>133</v>
      </c>
      <c r="D36" s="5"/>
      <c r="E36" s="62">
        <v>43973</v>
      </c>
      <c r="F36" s="50"/>
      <c r="G36" s="39" t="s">
        <v>147</v>
      </c>
      <c r="H36" s="43"/>
      <c r="I36" s="44" t="s">
        <v>136</v>
      </c>
      <c r="J36" s="51"/>
      <c r="K36" s="47" t="s">
        <v>137</v>
      </c>
      <c r="L36" s="51" t="s">
        <v>144</v>
      </c>
      <c r="M36" s="5" t="s">
        <v>144</v>
      </c>
      <c r="N36" s="8" t="s">
        <v>145</v>
      </c>
      <c r="O36" s="11">
        <v>5503252035</v>
      </c>
      <c r="P36" s="60" t="str">
        <f>IF(K36="резидент ОРБИ",'[2]База резиденты ОРБИ'!C$5,"")</f>
        <v>Alphafree.company@gmail.com</v>
      </c>
      <c r="Q36" s="60" t="str">
        <f>IF(K36="резидент ОРБИ",'[2]База резиденты ОРБИ'!D$5,"")</f>
        <v>644007, Омская область,  г.Омск, улица  Октябрьская,  дом 127, офис 4</v>
      </c>
      <c r="R36" s="46" t="str">
        <f>IF(K36="резидент ОРБИ",'[2]База резиденты ОРБИ'!E$5,"")</f>
        <v>8-3812-90-46-58</v>
      </c>
    </row>
    <row r="37" spans="1:21" ht="37.5">
      <c r="A37" s="37">
        <v>706</v>
      </c>
      <c r="B37" s="48" t="s">
        <v>146</v>
      </c>
      <c r="C37" s="5" t="s">
        <v>133</v>
      </c>
      <c r="D37" s="5"/>
      <c r="E37" s="62">
        <v>43973</v>
      </c>
      <c r="F37" s="50"/>
      <c r="G37" s="39" t="s">
        <v>147</v>
      </c>
      <c r="H37" s="43"/>
      <c r="I37" s="44" t="s">
        <v>136</v>
      </c>
      <c r="J37" s="51"/>
      <c r="K37" s="47" t="s">
        <v>137</v>
      </c>
      <c r="L37" s="51" t="s">
        <v>139</v>
      </c>
      <c r="M37" s="5" t="s">
        <v>144</v>
      </c>
      <c r="N37" s="8" t="s">
        <v>192</v>
      </c>
      <c r="O37" s="7">
        <v>550618584393</v>
      </c>
      <c r="P37" s="60" t="s">
        <v>193</v>
      </c>
      <c r="Q37" s="60" t="str">
        <f>IF(K37="резидент ОРБИ",'[2]База резиденты ОРБИ'!D$6,"")</f>
        <v>644001, г. Омск, ул Масленникова, д.167, кв. 17</v>
      </c>
      <c r="R37" s="46" t="str">
        <f>IF(K37="резидент ОРБИ",'[2]База резиденты ОРБИ'!E$6,"")</f>
        <v>8-3812-90-46-32</v>
      </c>
    </row>
    <row r="38" spans="1:21" ht="37.5">
      <c r="A38" s="37">
        <v>707</v>
      </c>
      <c r="B38" s="48" t="s">
        <v>178</v>
      </c>
      <c r="C38" s="5" t="s">
        <v>133</v>
      </c>
      <c r="D38" s="5"/>
      <c r="E38" s="62">
        <v>43973</v>
      </c>
      <c r="F38" s="50"/>
      <c r="G38" s="39" t="s">
        <v>147</v>
      </c>
      <c r="H38" s="47"/>
      <c r="I38" s="44" t="s">
        <v>136</v>
      </c>
      <c r="J38" s="47"/>
      <c r="K38" s="47" t="s">
        <v>137</v>
      </c>
      <c r="L38" s="47"/>
      <c r="M38" s="5" t="s">
        <v>144</v>
      </c>
      <c r="N38" s="8" t="s">
        <v>151</v>
      </c>
      <c r="O38" s="11">
        <v>5528034906</v>
      </c>
      <c r="P38" s="60" t="str">
        <f>IF(K38="резидент ОРБИ",'[2]База резиденты ОРБИ'!C$7,"")</f>
        <v>info@hirtgroup.ru</v>
      </c>
      <c r="Q38" s="60" t="str">
        <f>IF(K38="резидент ОРБИ",'[2]База резиденты ОРБИ'!D$7,"")</f>
        <v>644520, Омская область, район Омский, село Троицкое,  Бульвар Школьный, дом 7, помещение 2</v>
      </c>
      <c r="R38" s="46" t="str">
        <f>IF(K38="резидент ОРБИ",'[2]База резиденты ОРБИ'!E$7,"")</f>
        <v>8-3812-90-46-25</v>
      </c>
    </row>
    <row r="39" spans="1:21" ht="37.5">
      <c r="A39" s="37">
        <v>708</v>
      </c>
      <c r="B39" s="48" t="s">
        <v>179</v>
      </c>
      <c r="C39" s="5" t="s">
        <v>133</v>
      </c>
      <c r="D39" s="5"/>
      <c r="E39" s="62">
        <v>43973</v>
      </c>
      <c r="F39" s="50"/>
      <c r="G39" s="39" t="s">
        <v>147</v>
      </c>
      <c r="H39" s="47"/>
      <c r="I39" s="44" t="s">
        <v>136</v>
      </c>
      <c r="J39" s="47"/>
      <c r="K39" s="47" t="s">
        <v>137</v>
      </c>
      <c r="L39" s="47"/>
      <c r="M39" s="5" t="s">
        <v>139</v>
      </c>
      <c r="N39" s="8" t="s">
        <v>209</v>
      </c>
      <c r="O39" s="7">
        <v>550411862679</v>
      </c>
      <c r="P39" s="60" t="s">
        <v>210</v>
      </c>
      <c r="Q39" s="60" t="s">
        <v>211</v>
      </c>
      <c r="R39" s="46" t="s">
        <v>212</v>
      </c>
    </row>
    <row r="40" spans="1:21" ht="37.5">
      <c r="A40" s="37">
        <v>709</v>
      </c>
      <c r="B40" s="47"/>
      <c r="C40" s="5" t="s">
        <v>133</v>
      </c>
      <c r="D40" s="5"/>
      <c r="E40" s="62">
        <v>43973</v>
      </c>
      <c r="F40" s="52"/>
      <c r="G40" s="39" t="s">
        <v>147</v>
      </c>
      <c r="H40" s="47"/>
      <c r="I40" s="44" t="s">
        <v>136</v>
      </c>
      <c r="J40" s="47"/>
      <c r="K40" s="47" t="s">
        <v>137</v>
      </c>
      <c r="L40" s="47"/>
      <c r="M40" s="5" t="s">
        <v>144</v>
      </c>
      <c r="N40" s="8" t="s">
        <v>155</v>
      </c>
      <c r="O40" s="19">
        <v>5501132906</v>
      </c>
      <c r="P40" s="60" t="str">
        <f>IF(K40="резидент ОРБИ",'[2]База резиденты ОРБИ'!C$10,"")</f>
        <v>pkversta@mail.ru</v>
      </c>
      <c r="Q40" s="60" t="str">
        <f>IF(K40="резидент ОРБИ",'[2]База резиденты ОРБИ'!D$10,"")</f>
        <v>644035, Омская область, г.Омск, Проспект Губкина, дом 12 </v>
      </c>
      <c r="R40" s="46" t="str">
        <f>IF(K40="резидент ОРБИ",'[2]База резиденты ОРБИ'!E$10,"")</f>
        <v>8-3812-90-46-22</v>
      </c>
    </row>
    <row r="41" spans="1:21" ht="37.5">
      <c r="A41" s="37">
        <v>710</v>
      </c>
      <c r="B41" s="47"/>
      <c r="C41" s="5" t="s">
        <v>133</v>
      </c>
      <c r="D41" s="5"/>
      <c r="E41" s="62">
        <v>43973</v>
      </c>
      <c r="F41" s="52"/>
      <c r="G41" s="39" t="s">
        <v>147</v>
      </c>
      <c r="H41" s="47"/>
      <c r="I41" s="44" t="s">
        <v>136</v>
      </c>
      <c r="J41" s="47"/>
      <c r="K41" s="47" t="s">
        <v>137</v>
      </c>
      <c r="L41" s="47"/>
      <c r="M41" s="5" t="s">
        <v>139</v>
      </c>
      <c r="N41" s="8" t="s">
        <v>156</v>
      </c>
      <c r="O41" s="11">
        <v>550767944356</v>
      </c>
      <c r="P41" s="60" t="str">
        <f>IF(K41="резидент ОРБИ",'[2]База резиденты ОРБИ'!C$11,"")</f>
        <v>v.kaduchenko@mail.ru</v>
      </c>
      <c r="Q41" s="60" t="str">
        <f>IF(K41="резидент ОРБИ",'[2]База резиденты ОРБИ'!D$11,"")</f>
        <v>г. Омск, ул. Степанца,3 кв.198</v>
      </c>
      <c r="R41" s="46" t="str">
        <f>IF(K41="резидент ОРБИ",'[2]База резиденты ОРБИ'!E$11,"")</f>
        <v>8-3812-90-46-30</v>
      </c>
    </row>
    <row r="42" spans="1:21" ht="37.5">
      <c r="A42" s="37">
        <v>711</v>
      </c>
      <c r="B42" s="47"/>
      <c r="C42" s="5" t="s">
        <v>133</v>
      </c>
      <c r="D42" s="5"/>
      <c r="E42" s="62">
        <v>43973</v>
      </c>
      <c r="F42" s="52"/>
      <c r="G42" s="39" t="s">
        <v>147</v>
      </c>
      <c r="H42" s="47"/>
      <c r="I42" s="44" t="s">
        <v>136</v>
      </c>
      <c r="J42" s="47"/>
      <c r="K42" s="47" t="s">
        <v>137</v>
      </c>
      <c r="L42" s="47"/>
      <c r="M42" s="5" t="s">
        <v>139</v>
      </c>
      <c r="N42" s="8" t="s">
        <v>157</v>
      </c>
      <c r="O42" s="7">
        <v>550613662753</v>
      </c>
      <c r="P42" s="60" t="str">
        <f>IF(K42="резидент ОРБИ",'[2]База резиденты ОРБИ'!C$12,"")</f>
        <v>tatyana.kremniova@yandex.ru</v>
      </c>
      <c r="Q42" s="60" t="str">
        <f>IF(K42="резидент ОРБИ",'[2]База резиденты ОРБИ'!D$12,"")</f>
        <v>644041, г. Омск, ул. Харьковская, д.19, кв.154</v>
      </c>
      <c r="R42" s="46" t="str">
        <f>IF(K42="резидент ОРБИ",'[2]База резиденты ОРБИ'!E$12,"")</f>
        <v>8-3812-90-46-31</v>
      </c>
    </row>
    <row r="43" spans="1:21" ht="37.5">
      <c r="A43" s="37">
        <v>712</v>
      </c>
      <c r="B43" s="53"/>
      <c r="C43" s="5" t="s">
        <v>133</v>
      </c>
      <c r="D43" s="5"/>
      <c r="E43" s="62">
        <v>43973</v>
      </c>
      <c r="F43" s="54"/>
      <c r="G43" s="39" t="s">
        <v>147</v>
      </c>
      <c r="H43" s="53"/>
      <c r="I43" s="44" t="s">
        <v>136</v>
      </c>
      <c r="J43" s="53"/>
      <c r="K43" s="47" t="s">
        <v>137</v>
      </c>
      <c r="L43" s="47"/>
      <c r="M43" s="5" t="s">
        <v>144</v>
      </c>
      <c r="N43" s="8" t="s">
        <v>158</v>
      </c>
      <c r="O43" s="15">
        <v>5504151752</v>
      </c>
      <c r="P43" s="60" t="str">
        <f>IF(K43="резидент ОРБИ",'[2]База резиденты ОРБИ'!C$13,"")</f>
        <v>sergey_nakon@rambler.ru</v>
      </c>
      <c r="Q43" s="60" t="str">
        <f>IF(K43="резидент ОРБИ",'[2]База резиденты ОРБИ'!D$13,"")</f>
        <v>644031, Омская область, г.Омск, ул. Омская, д. 156, кв. 65</v>
      </c>
      <c r="R43" s="46" t="str">
        <f>IF(K43="резидент ОРБИ",'[2]База резиденты ОРБИ'!E$13,"")</f>
        <v>8-3812-90-46-12</v>
      </c>
    </row>
    <row r="44" spans="1:21" ht="37.5">
      <c r="A44" s="37">
        <v>713</v>
      </c>
      <c r="B44" s="53"/>
      <c r="C44" s="5" t="s">
        <v>133</v>
      </c>
      <c r="D44" s="5"/>
      <c r="E44" s="62">
        <v>43973</v>
      </c>
      <c r="F44" s="54"/>
      <c r="G44" s="39" t="s">
        <v>147</v>
      </c>
      <c r="H44" s="53"/>
      <c r="I44" s="44" t="s">
        <v>136</v>
      </c>
      <c r="J44" s="53"/>
      <c r="K44" s="47" t="s">
        <v>137</v>
      </c>
      <c r="L44" s="47"/>
      <c r="M44" s="5" t="s">
        <v>144</v>
      </c>
      <c r="N44" s="8" t="s">
        <v>159</v>
      </c>
      <c r="O44" s="16">
        <v>5501169649</v>
      </c>
      <c r="P44" s="60" t="str">
        <f>IF(K44="резидент ОРБИ",'[2]База резиденты ОРБИ'!C$14,"")</f>
        <v>pogvik@list.ru</v>
      </c>
      <c r="Q44" s="60" t="str">
        <f>IF(K44="резидент ОРБИ",'[2]База резиденты ОРБИ'!D$14,"")</f>
        <v>644008, Омская область, г.Омск,  ул. Физкультурная, д. 8,  кор. Г, кв. 55</v>
      </c>
      <c r="R44" s="46" t="str">
        <f>IF(K44="резидент ОРБИ",'[2]База резиденты ОРБИ'!E$14,"")</f>
        <v>8-3812-90-46-24</v>
      </c>
    </row>
    <row r="45" spans="1:21" ht="37.5">
      <c r="A45" s="37">
        <v>714</v>
      </c>
      <c r="B45" s="53"/>
      <c r="C45" s="5" t="s">
        <v>133</v>
      </c>
      <c r="D45" s="5"/>
      <c r="E45" s="62">
        <v>43973</v>
      </c>
      <c r="F45" s="54"/>
      <c r="G45" s="39" t="s">
        <v>147</v>
      </c>
      <c r="H45" s="53"/>
      <c r="I45" s="44" t="s">
        <v>136</v>
      </c>
      <c r="J45" s="53"/>
      <c r="K45" s="47" t="s">
        <v>137</v>
      </c>
      <c r="L45" s="47"/>
      <c r="M45" s="5" t="s">
        <v>144</v>
      </c>
      <c r="N45" s="8" t="s">
        <v>160</v>
      </c>
      <c r="O45" s="16">
        <v>5505058435</v>
      </c>
      <c r="P45" s="60" t="str">
        <f>IF(K45="резидент ОРБИ",'[2]База резиденты ОРБИ'!C$15,"")</f>
        <v>Push_here@mail.ru</v>
      </c>
      <c r="Q45" s="60" t="str">
        <f>IF(K45="резидент ОРБИ",'[2]База резиденты ОРБИ'!D$15,"")</f>
        <v>644060, Омская область, г. Омск, ул. 5-Я Чередовая, д. 6</v>
      </c>
      <c r="R45" s="46" t="str">
        <f>IF(K45="резидент ОРБИ",'[2]База резиденты ОРБИ'!E$15,"")</f>
        <v>8-3812-90-46-15</v>
      </c>
    </row>
    <row r="46" spans="1:21" ht="37.5">
      <c r="A46" s="37">
        <v>715</v>
      </c>
      <c r="B46" s="53"/>
      <c r="C46" s="5" t="s">
        <v>133</v>
      </c>
      <c r="D46" s="5"/>
      <c r="E46" s="62">
        <v>43973</v>
      </c>
      <c r="F46" s="54"/>
      <c r="G46" s="39" t="s">
        <v>147</v>
      </c>
      <c r="H46" s="53"/>
      <c r="I46" s="44" t="s">
        <v>136</v>
      </c>
      <c r="J46" s="53"/>
      <c r="K46" s="47" t="s">
        <v>137</v>
      </c>
      <c r="L46" s="47"/>
      <c r="M46" s="5" t="s">
        <v>144</v>
      </c>
      <c r="N46" s="8" t="s">
        <v>161</v>
      </c>
      <c r="O46" s="16">
        <v>5503179177</v>
      </c>
      <c r="P46" s="60" t="str">
        <f>IF(K46="резидент ОРБИ",'[2]База резиденты ОРБИ'!C$16,"")</f>
        <v>Spi57@ya.ru</v>
      </c>
      <c r="Q46" s="60" t="str">
        <f>IF(K46="резидент ОРБИ",'[2]База резиденты ОРБИ'!D$16,"")</f>
        <v>644094, Омская область, г.Омск, ул. 3-Я Еленовая, д.  6</v>
      </c>
      <c r="R46" s="46" t="str">
        <f>IF(K46="резидент ОРБИ",'[2]База резиденты ОРБИ'!E$16,"")</f>
        <v>8-913-142-87-87</v>
      </c>
    </row>
    <row r="47" spans="1:21" ht="37.5">
      <c r="A47" s="37">
        <v>716</v>
      </c>
      <c r="B47" s="53"/>
      <c r="C47" s="5" t="s">
        <v>133</v>
      </c>
      <c r="D47" s="5"/>
      <c r="E47" s="62">
        <v>43973</v>
      </c>
      <c r="F47" s="54"/>
      <c r="G47" s="39" t="s">
        <v>147</v>
      </c>
      <c r="H47" s="53"/>
      <c r="I47" s="44" t="s">
        <v>136</v>
      </c>
      <c r="J47" s="53"/>
      <c r="K47" s="47" t="s">
        <v>137</v>
      </c>
      <c r="L47" s="47"/>
      <c r="M47" s="5" t="s">
        <v>144</v>
      </c>
      <c r="N47" s="8" t="s">
        <v>162</v>
      </c>
      <c r="O47" s="16">
        <v>5503176610</v>
      </c>
      <c r="P47" s="60" t="str">
        <f>IF(K47="резидент ОРБИ",'[2]База резиденты ОРБИ'!C$17,"")</f>
        <v>mail@agef.ru</v>
      </c>
      <c r="Q47" s="60" t="str">
        <f>IF(K47="резидент ОРБИ",'[2]База резиденты ОРБИ'!D$17,"")</f>
        <v>644007, Омская область, г.Омск, ул. Октябрьская, д. 159, кв. 105</v>
      </c>
      <c r="R47" s="46" t="str">
        <f>IF(K47="резидент ОРБИ",'[2]База резиденты ОРБИ'!E$17,"")</f>
        <v>8-3812-90-46-42</v>
      </c>
    </row>
    <row r="48" spans="1:21" ht="37.5">
      <c r="A48" s="37">
        <v>717</v>
      </c>
      <c r="B48" s="53"/>
      <c r="C48" s="5" t="s">
        <v>133</v>
      </c>
      <c r="D48" s="5"/>
      <c r="E48" s="62">
        <v>43973</v>
      </c>
      <c r="F48" s="54"/>
      <c r="G48" s="39" t="s">
        <v>147</v>
      </c>
      <c r="H48" s="53"/>
      <c r="I48" s="44" t="s">
        <v>136</v>
      </c>
      <c r="J48" s="53"/>
      <c r="K48" s="47" t="s">
        <v>137</v>
      </c>
      <c r="L48" s="47"/>
      <c r="M48" s="5" t="s">
        <v>139</v>
      </c>
      <c r="N48" s="8" t="s">
        <v>163</v>
      </c>
      <c r="O48" s="17">
        <v>550301006139</v>
      </c>
      <c r="P48" s="60" t="str">
        <f>IF(K48="резидент ОРБИ",'[2]База резиденты ОРБИ'!C$18,"")</f>
        <v>kukinav1961kukinav@gmail.com</v>
      </c>
      <c r="Q48" s="60" t="str">
        <f>IF(K48="резидент ОРБИ",'[2]База резиденты ОРБИ'!D$18,"")</f>
        <v xml:space="preserve">644008, г.Омск, ул. Физкультурная, д.5, кв. 61 </v>
      </c>
      <c r="R48" s="46" t="str">
        <f>IF(K48="резидент ОРБИ",'[2]База резиденты ОРБИ'!E$18,"")</f>
        <v>8-3812-90-46-37</v>
      </c>
    </row>
    <row r="49" spans="1:18" ht="37.5">
      <c r="A49" s="37">
        <v>718</v>
      </c>
      <c r="B49" s="53"/>
      <c r="C49" s="5" t="s">
        <v>133</v>
      </c>
      <c r="D49" s="5"/>
      <c r="E49" s="62">
        <v>43973</v>
      </c>
      <c r="F49" s="54"/>
      <c r="G49" s="39" t="s">
        <v>147</v>
      </c>
      <c r="H49" s="53"/>
      <c r="I49" s="44" t="s">
        <v>136</v>
      </c>
      <c r="J49" s="53"/>
      <c r="K49" s="47" t="s">
        <v>137</v>
      </c>
      <c r="L49" s="47"/>
      <c r="M49" s="5" t="s">
        <v>139</v>
      </c>
      <c r="N49" s="8" t="s">
        <v>164</v>
      </c>
      <c r="O49" s="18">
        <v>551404059141</v>
      </c>
      <c r="P49" s="60" t="str">
        <f>IF(K49="резидент ОРБИ",'[2]База резиденты ОРБИ'!C$19,"")</f>
        <v>kutuzova.m@list.ru</v>
      </c>
      <c r="Q49" s="60" t="str">
        <f>IF(K49="резидент ОРБИ",'[2]База резиденты ОРБИ'!D$19,"")</f>
        <v xml:space="preserve">644043, г. Омск, ул. Волочаевская, д.17ж, кв. 167             </v>
      </c>
      <c r="R49" s="46" t="str">
        <f>IF(K49="резидент ОРБИ",'[2]База резиденты ОРБИ'!E$19,"")</f>
        <v>8-908-793-91-23</v>
      </c>
    </row>
    <row r="50" spans="1:18" ht="37.5">
      <c r="A50" s="37">
        <v>719</v>
      </c>
      <c r="B50" s="53"/>
      <c r="C50" s="5" t="s">
        <v>133</v>
      </c>
      <c r="D50" s="5"/>
      <c r="E50" s="62">
        <v>43973</v>
      </c>
      <c r="F50" s="54"/>
      <c r="G50" s="39" t="s">
        <v>147</v>
      </c>
      <c r="H50" s="53"/>
      <c r="I50" s="44" t="s">
        <v>136</v>
      </c>
      <c r="J50" s="53"/>
      <c r="K50" s="47" t="s">
        <v>137</v>
      </c>
      <c r="L50" s="47"/>
      <c r="M50" s="5" t="s">
        <v>139</v>
      </c>
      <c r="N50" s="8" t="s">
        <v>166</v>
      </c>
      <c r="O50" s="18">
        <v>550616517480</v>
      </c>
      <c r="P50" s="60" t="str">
        <f>IF(K50="резидент ОРБИ",'[2]База резиденты ОРБИ'!C$21,"")</f>
        <v>salofoot@gmail.com</v>
      </c>
      <c r="Q50" s="60" t="str">
        <f>IF(K50="резидент ОРБИ",'[2]База резиденты ОРБИ'!D$21,"")</f>
        <v>644076, г.Омск, ул.75 Гвардейской бригады, д. 18Б, кв.37</v>
      </c>
      <c r="R50" s="46" t="str">
        <f>IF(K50="резидент ОРБИ",'[2]База резиденты ОРБИ'!E$21,"")</f>
        <v>8-3812-90-46-38</v>
      </c>
    </row>
    <row r="51" spans="1:18" ht="37.5">
      <c r="A51" s="37">
        <v>720</v>
      </c>
      <c r="B51" s="53"/>
      <c r="C51" s="5" t="s">
        <v>133</v>
      </c>
      <c r="D51" s="5"/>
      <c r="E51" s="62">
        <v>43973</v>
      </c>
      <c r="F51" s="54"/>
      <c r="G51" s="39" t="s">
        <v>147</v>
      </c>
      <c r="H51" s="53"/>
      <c r="I51" s="44" t="s">
        <v>136</v>
      </c>
      <c r="J51" s="53"/>
      <c r="K51" s="47" t="s">
        <v>137</v>
      </c>
      <c r="L51" s="47"/>
      <c r="M51" s="5" t="s">
        <v>144</v>
      </c>
      <c r="N51" s="8" t="s">
        <v>167</v>
      </c>
      <c r="O51" s="18">
        <v>5503182645</v>
      </c>
      <c r="P51" s="60" t="str">
        <f>IF(K51="резидент ОРБИ",'[2]База резиденты ОРБИ'!C$22,"")</f>
        <v>chubatovanv@yandex.ru</v>
      </c>
      <c r="Q51" s="60" t="str">
        <f>IF(K51="резидент ОРБИ",'[2]База резиденты ОРБИ'!D$22,"")</f>
        <v>644013, Омская область, г. Омск, ул. Краснознаменная,д. 25, кор.1, кв. 74</v>
      </c>
      <c r="R51" s="46" t="str">
        <f>IF(K51="резидент ОРБИ",'[2]База резиденты ОРБИ'!E$22,"")</f>
        <v>8-3812-90-46-16</v>
      </c>
    </row>
    <row r="52" spans="1:18" ht="37.5">
      <c r="A52" s="37">
        <v>721</v>
      </c>
      <c r="B52" s="53"/>
      <c r="C52" s="5" t="s">
        <v>133</v>
      </c>
      <c r="D52" s="5"/>
      <c r="E52" s="62">
        <v>43973</v>
      </c>
      <c r="F52" s="54"/>
      <c r="G52" s="39" t="s">
        <v>147</v>
      </c>
      <c r="H52" s="53"/>
      <c r="I52" s="44" t="s">
        <v>136</v>
      </c>
      <c r="J52" s="53"/>
      <c r="K52" s="47" t="s">
        <v>137</v>
      </c>
      <c r="L52" s="47"/>
      <c r="M52" s="5" t="s">
        <v>144</v>
      </c>
      <c r="N52" s="8" t="s">
        <v>168</v>
      </c>
      <c r="O52" s="18">
        <v>5503183536</v>
      </c>
      <c r="P52" s="60" t="str">
        <f>IF(K52="резидент ОРБИ",'[2]База резиденты ОРБИ'!C$23,"")</f>
        <v>pugovka55@list.ru</v>
      </c>
      <c r="Q52" s="60" t="str">
        <f>IF(K52="резидент ОРБИ",'[2]База резиденты ОРБИ'!D$23,"")</f>
        <v>644043, Омская область, г.Омск, ул. Волочаевская, д. 17Ж, кв. 167</v>
      </c>
      <c r="R52" s="46" t="str">
        <f>IF(K52="резидент ОРБИ",'[2]База резиденты ОРБИ'!E$23,"")</f>
        <v>8-3812-90-46-34</v>
      </c>
    </row>
    <row r="53" spans="1:18" ht="37.5">
      <c r="A53" s="37">
        <v>722</v>
      </c>
      <c r="B53" s="53"/>
      <c r="C53" s="5" t="s">
        <v>133</v>
      </c>
      <c r="D53" s="5"/>
      <c r="E53" s="62">
        <v>43973</v>
      </c>
      <c r="F53" s="54"/>
      <c r="G53" s="39" t="s">
        <v>147</v>
      </c>
      <c r="H53" s="53"/>
      <c r="I53" s="44" t="s">
        <v>136</v>
      </c>
      <c r="J53" s="53"/>
      <c r="K53" s="47" t="s">
        <v>137</v>
      </c>
      <c r="L53" s="47"/>
      <c r="M53" s="5" t="s">
        <v>144</v>
      </c>
      <c r="N53" s="8" t="s">
        <v>169</v>
      </c>
      <c r="O53" s="16">
        <v>5503182878</v>
      </c>
      <c r="P53" s="60" t="str">
        <f>IF(K53="резидент ОРБИ",'[2]База резиденты ОРБИ'!C$24,"")</f>
        <v>office@sibtmk.ru</v>
      </c>
      <c r="Q53" s="60" t="str">
        <f>IF(K53="резидент ОРБИ",'[2]База резиденты ОРБИ'!D$24,"")</f>
        <v>644007, Омская область, г. Омск, ул. Чапаева, д. 111, каб. 2А</v>
      </c>
      <c r="R53" s="46" t="str">
        <f>IF(K53="резидент ОРБИ",'[2]База резиденты ОРБИ'!E$24,"")</f>
        <v>8-923-699-45-54</v>
      </c>
    </row>
    <row r="54" spans="1:18" ht="37.5">
      <c r="A54" s="37">
        <v>723</v>
      </c>
      <c r="B54" s="53"/>
      <c r="C54" s="5" t="s">
        <v>133</v>
      </c>
      <c r="D54" s="5"/>
      <c r="E54" s="62">
        <v>43973</v>
      </c>
      <c r="F54" s="54"/>
      <c r="G54" s="39" t="s">
        <v>147</v>
      </c>
      <c r="H54" s="53"/>
      <c r="I54" s="44" t="s">
        <v>136</v>
      </c>
      <c r="J54" s="53"/>
      <c r="K54" s="47" t="s">
        <v>137</v>
      </c>
      <c r="L54" s="47"/>
      <c r="M54" s="5" t="s">
        <v>144</v>
      </c>
      <c r="N54" s="8" t="s">
        <v>170</v>
      </c>
      <c r="O54" s="18">
        <v>5501192535</v>
      </c>
      <c r="P54" s="60" t="str">
        <f>IF(K54="резидент ОРБИ",'[2]База резиденты ОРБИ'!C$25,"")</f>
        <v>novizna2018@inbox.ru</v>
      </c>
      <c r="Q54" s="60" t="str">
        <f>IF(K54="резидент ОРБИ",'[2]База резиденты ОРБИ'!D$25,"")</f>
        <v>644090, Омская область, г.Омск, ул. Заозерная, д. 27, кв. 50</v>
      </c>
      <c r="R54" s="46" t="str">
        <f>IF(K54="резидент ОРБИ",'[2]База резиденты ОРБИ'!E$25,"")</f>
        <v>8-3812-90-46-35</v>
      </c>
    </row>
    <row r="55" spans="1:18" ht="37.5">
      <c r="A55" s="37">
        <v>724</v>
      </c>
      <c r="B55" s="53"/>
      <c r="C55" s="5" t="s">
        <v>133</v>
      </c>
      <c r="D55" s="5"/>
      <c r="E55" s="62">
        <v>43973</v>
      </c>
      <c r="F55" s="53"/>
      <c r="G55" s="39" t="s">
        <v>147</v>
      </c>
      <c r="H55" s="53"/>
      <c r="I55" s="44" t="s">
        <v>136</v>
      </c>
      <c r="J55" s="53"/>
      <c r="K55" s="47" t="s">
        <v>137</v>
      </c>
      <c r="L55" s="47"/>
      <c r="M55" s="5" t="s">
        <v>144</v>
      </c>
      <c r="N55" s="8" t="s">
        <v>171</v>
      </c>
      <c r="O55" s="18">
        <v>5507265518</v>
      </c>
      <c r="P55" s="60" t="str">
        <f>IF(K55="резидент ОРБИ",'[2]База резиденты ОРБИ'!C$26,"")</f>
        <v>ups@accutec.ru</v>
      </c>
      <c r="Q55" s="60" t="str">
        <f>IF(K55="резидент ОРБИ",'[2]База резиденты ОРБИ'!D$26,"")</f>
        <v>644123, Омская область,  г.Омск,  ул. Крупской, д. 19, кор. 1, кв. 165</v>
      </c>
      <c r="R55" s="46" t="str">
        <f>IF(K55="резидент ОРБИ",'[2]База резиденты ОРБИ'!E$26,"")</f>
        <v>8-3812-90-46-14</v>
      </c>
    </row>
    <row r="56" spans="1:18" ht="37.5">
      <c r="A56" s="37">
        <v>725</v>
      </c>
      <c r="B56" s="53"/>
      <c r="C56" s="5" t="s">
        <v>133</v>
      </c>
      <c r="D56" s="5"/>
      <c r="E56" s="62">
        <v>43973</v>
      </c>
      <c r="F56" s="53"/>
      <c r="G56" s="39" t="s">
        <v>147</v>
      </c>
      <c r="H56" s="53"/>
      <c r="I56" s="44" t="s">
        <v>136</v>
      </c>
      <c r="J56" s="53"/>
      <c r="K56" s="47" t="s">
        <v>137</v>
      </c>
      <c r="L56" s="47"/>
      <c r="M56" s="5" t="s">
        <v>139</v>
      </c>
      <c r="N56" s="8" t="s">
        <v>172</v>
      </c>
      <c r="O56" s="16">
        <v>551702356502</v>
      </c>
      <c r="P56" s="60" t="str">
        <f>IF(K56="резидент ОРБИ",'[2]База резиденты ОРБИ'!C$27,"")</f>
        <v>lexkertis@gmail.com</v>
      </c>
      <c r="Q56" s="60" t="str">
        <f>IF(K56="резидент ОРБИ",'[2]База резиденты ОРБИ'!D$27,"")</f>
        <v>646984, Омская область, Кормиловский район, село Некрасовка, ул Советская, д.28</v>
      </c>
      <c r="R56" s="46" t="str">
        <f>IF(K56="резидент ОРБИ",'[2]База резиденты ОРБИ'!E$27,"")</f>
        <v>8-3812-90-46-29</v>
      </c>
    </row>
    <row r="57" spans="1:18" ht="37.5">
      <c r="A57" s="37">
        <v>726</v>
      </c>
      <c r="B57" s="53"/>
      <c r="C57" s="5" t="s">
        <v>133</v>
      </c>
      <c r="D57" s="5"/>
      <c r="E57" s="62">
        <v>43973</v>
      </c>
      <c r="F57" s="53"/>
      <c r="G57" s="39" t="s">
        <v>147</v>
      </c>
      <c r="H57" s="53"/>
      <c r="I57" s="44" t="s">
        <v>136</v>
      </c>
      <c r="J57" s="53"/>
      <c r="K57" s="47" t="s">
        <v>137</v>
      </c>
      <c r="L57" s="47"/>
      <c r="M57" s="5" t="s">
        <v>139</v>
      </c>
      <c r="N57" s="8" t="s">
        <v>173</v>
      </c>
      <c r="O57" s="16">
        <v>550308874222</v>
      </c>
      <c r="P57" s="60" t="str">
        <f>IF(K57="резидент ОРБИ",'[2]База резиденты ОРБИ'!C$28,"")</f>
        <v>den-as@yandex.ru</v>
      </c>
      <c r="Q57" s="60" t="str">
        <f>IF(K57="резидент ОРБИ",'[2]База резиденты ОРБИ'!D$28,"")</f>
        <v>644033, г.Омск, ул.Красный Путь, 143, кор.3, кв. 151</v>
      </c>
      <c r="R57" s="46" t="str">
        <f>IF(K57="резидент ОРБИ",'[2]База резиденты ОРБИ'!E$28,"")</f>
        <v>8-909-537-63-31</v>
      </c>
    </row>
    <row r="58" spans="1:18" ht="37.5">
      <c r="A58" s="37">
        <v>727</v>
      </c>
      <c r="B58" s="53"/>
      <c r="C58" s="5" t="s">
        <v>133</v>
      </c>
      <c r="D58" s="5"/>
      <c r="E58" s="62">
        <v>43973</v>
      </c>
      <c r="F58" s="53"/>
      <c r="G58" s="39" t="s">
        <v>147</v>
      </c>
      <c r="H58" s="53"/>
      <c r="I58" s="44" t="s">
        <v>136</v>
      </c>
      <c r="J58" s="53"/>
      <c r="K58" s="47" t="s">
        <v>137</v>
      </c>
      <c r="L58" s="47"/>
      <c r="M58" s="5" t="s">
        <v>144</v>
      </c>
      <c r="N58" s="8" t="s">
        <v>175</v>
      </c>
      <c r="O58" s="18">
        <v>5501193257</v>
      </c>
      <c r="P58" s="60" t="str">
        <f>IF(K58="резидент ОРБИ",'[2]База резиденты ОРБИ'!C$30,"")</f>
        <v>omskles@yandex.ru</v>
      </c>
      <c r="Q58" s="60" t="str">
        <f>IF(K58="резидент ОРБИ",'[2]База резиденты ОРБИ'!D$30,"")</f>
        <v>644007,Омская область, г.Омск, ул. Чапаева, д.111, каб. 403</v>
      </c>
      <c r="R58" s="46" t="str">
        <f>IF(K58="резидент ОРБИ",'[2]База резиденты ОРБИ'!E$30,"")</f>
        <v>8-3812-90-46-53</v>
      </c>
    </row>
    <row r="59" spans="1:18" ht="37.5">
      <c r="A59" s="37">
        <v>728</v>
      </c>
      <c r="B59" s="53"/>
      <c r="C59" s="5" t="s">
        <v>133</v>
      </c>
      <c r="D59" s="5"/>
      <c r="E59" s="62">
        <v>43973</v>
      </c>
      <c r="F59" s="53"/>
      <c r="G59" s="39" t="s">
        <v>147</v>
      </c>
      <c r="H59" s="53"/>
      <c r="I59" s="44" t="s">
        <v>136</v>
      </c>
      <c r="J59" s="53"/>
      <c r="K59" s="47" t="s">
        <v>137</v>
      </c>
      <c r="L59" s="47"/>
      <c r="M59" s="5" t="s">
        <v>144</v>
      </c>
      <c r="N59" s="8" t="s">
        <v>176</v>
      </c>
      <c r="O59" s="18">
        <v>5505059434</v>
      </c>
      <c r="P59" s="60" t="str">
        <f>IF(K59="резидент ОРБИ",'[2]База резиденты ОРБИ'!C$31,"")</f>
        <v>coi_stem@mail.ru</v>
      </c>
      <c r="Q59" s="60" t="str">
        <f>IF(K59="резидент ОРБИ",'[2]База резиденты ОРБИ'!D$31,"")</f>
        <v>644025, Омская область, г. Омск, ул. В.Ф.Маргелова, д. 354, кв. 33</v>
      </c>
      <c r="R59" s="46" t="str">
        <f>IF(K59="резидент ОРБИ",'[2]База резиденты ОРБИ'!E$31,"")</f>
        <v>8-3812-90-46-21</v>
      </c>
    </row>
    <row r="60" spans="1:18" ht="37.5">
      <c r="A60" s="37">
        <v>729</v>
      </c>
      <c r="B60" s="53"/>
      <c r="C60" s="5" t="s">
        <v>133</v>
      </c>
      <c r="D60" s="5"/>
      <c r="E60" s="62">
        <v>43973</v>
      </c>
      <c r="F60" s="53"/>
      <c r="G60" s="39" t="s">
        <v>147</v>
      </c>
      <c r="H60" s="53"/>
      <c r="I60" s="44" t="s">
        <v>136</v>
      </c>
      <c r="J60" s="53"/>
      <c r="K60" s="47" t="s">
        <v>137</v>
      </c>
      <c r="L60" s="47"/>
      <c r="M60" s="5" t="s">
        <v>139</v>
      </c>
      <c r="N60" s="8" t="s">
        <v>182</v>
      </c>
      <c r="O60" s="16">
        <v>552303203418</v>
      </c>
      <c r="P60" s="60" t="s">
        <v>194</v>
      </c>
      <c r="Q60" s="60" t="s">
        <v>195</v>
      </c>
      <c r="R60" s="46" t="s">
        <v>196</v>
      </c>
    </row>
    <row r="61" spans="1:18" ht="18.75">
      <c r="A61" s="37">
        <v>730</v>
      </c>
      <c r="B61" s="53"/>
      <c r="C61" s="39" t="s">
        <v>146</v>
      </c>
      <c r="D61" s="5"/>
      <c r="E61" s="49">
        <v>43973</v>
      </c>
      <c r="F61" s="53"/>
      <c r="G61" s="39" t="s">
        <v>150</v>
      </c>
      <c r="H61" s="43" t="s">
        <v>136</v>
      </c>
      <c r="I61" s="44" t="s">
        <v>136</v>
      </c>
      <c r="J61" s="45" t="s">
        <v>137</v>
      </c>
      <c r="K61" s="47" t="s">
        <v>137</v>
      </c>
      <c r="L61" s="38"/>
      <c r="M61" s="39" t="s">
        <v>144</v>
      </c>
      <c r="N61" s="8" t="s">
        <v>190</v>
      </c>
      <c r="O61" s="7">
        <v>5506181512</v>
      </c>
      <c r="P61" s="61" t="s">
        <v>191</v>
      </c>
      <c r="Q61" s="60" t="str">
        <f>IF(K61="резидент ОРБИ",'[1]База резиденты ОРБИ'!D$4,"")</f>
        <v>644076, г.Омск, улица Юбилейная, д. 5, кв. 88</v>
      </c>
      <c r="R61" s="46" t="str">
        <f>IF(K61="резидент ОРБИ",'[1]База резиденты ОРБИ'!E$4,"")</f>
        <v>8-3812-90-46-27</v>
      </c>
    </row>
    <row r="62" spans="1:18" ht="18.75">
      <c r="A62" s="37">
        <v>731</v>
      </c>
      <c r="B62" s="53"/>
      <c r="C62" s="5" t="s">
        <v>146</v>
      </c>
      <c r="D62" s="5"/>
      <c r="E62" s="49">
        <v>43973</v>
      </c>
      <c r="F62" s="53"/>
      <c r="G62" s="39" t="s">
        <v>150</v>
      </c>
      <c r="H62" s="43" t="s">
        <v>142</v>
      </c>
      <c r="I62" s="44" t="s">
        <v>136</v>
      </c>
      <c r="J62" s="51" t="s">
        <v>143</v>
      </c>
      <c r="K62" s="47" t="s">
        <v>137</v>
      </c>
      <c r="L62" s="51" t="s">
        <v>144</v>
      </c>
      <c r="M62" s="5" t="s">
        <v>144</v>
      </c>
      <c r="N62" s="8" t="s">
        <v>145</v>
      </c>
      <c r="O62" s="11">
        <v>5503252035</v>
      </c>
      <c r="P62" s="60" t="str">
        <f>IF(K62="резидент ОРБИ",'[1]База резиденты ОРБИ'!C$5,"")</f>
        <v>Alphafree.company@gmail.com</v>
      </c>
      <c r="Q62" s="60" t="str">
        <f>IF(K62="резидент ОРБИ",'[1]База резиденты ОРБИ'!D$5,"")</f>
        <v>644007, Омская область,  г.Омск, улица  Октябрьская,  дом 127, офис 4</v>
      </c>
      <c r="R62" s="46" t="str">
        <f>IF(K62="резидент ОРБИ",'[1]База резиденты ОРБИ'!E$5,"")</f>
        <v>8-3812-90-46-58</v>
      </c>
    </row>
    <row r="63" spans="1:18" ht="18.75">
      <c r="A63" s="37">
        <v>732</v>
      </c>
      <c r="B63" s="53"/>
      <c r="C63" s="5" t="s">
        <v>146</v>
      </c>
      <c r="D63" s="5"/>
      <c r="E63" s="49">
        <v>43973</v>
      </c>
      <c r="F63" s="53"/>
      <c r="G63" s="39" t="s">
        <v>150</v>
      </c>
      <c r="H63" s="43" t="s">
        <v>148</v>
      </c>
      <c r="I63" s="44" t="s">
        <v>136</v>
      </c>
      <c r="J63" s="51" t="s">
        <v>186</v>
      </c>
      <c r="K63" s="47" t="s">
        <v>137</v>
      </c>
      <c r="L63" s="51" t="s">
        <v>139</v>
      </c>
      <c r="M63" s="5" t="s">
        <v>144</v>
      </c>
      <c r="N63" s="8" t="s">
        <v>192</v>
      </c>
      <c r="O63" s="7">
        <v>550618584393</v>
      </c>
      <c r="P63" s="61" t="s">
        <v>193</v>
      </c>
      <c r="Q63" s="60" t="str">
        <f>IF(K63="резидент ОРБИ",'[1]База резиденты ОРБИ'!D$6,"")</f>
        <v>644001, г. Омск, ул Масленникова, д.167, кв. 17</v>
      </c>
      <c r="R63" s="46" t="str">
        <f>IF(K63="резидент ОРБИ",'[1]База резиденты ОРБИ'!E$6,"")</f>
        <v>8-3812-90-46-32</v>
      </c>
    </row>
    <row r="64" spans="1:18" ht="18.75">
      <c r="A64" s="37">
        <v>733</v>
      </c>
      <c r="B64" s="53"/>
      <c r="C64" s="5" t="s">
        <v>146</v>
      </c>
      <c r="D64" s="5"/>
      <c r="E64" s="49">
        <v>43973</v>
      </c>
      <c r="F64" s="53"/>
      <c r="G64" s="39" t="s">
        <v>150</v>
      </c>
      <c r="H64" s="47"/>
      <c r="I64" s="44" t="s">
        <v>136</v>
      </c>
      <c r="J64" s="47"/>
      <c r="K64" s="47" t="s">
        <v>137</v>
      </c>
      <c r="L64" s="47"/>
      <c r="M64" s="5" t="s">
        <v>144</v>
      </c>
      <c r="N64" s="8" t="s">
        <v>151</v>
      </c>
      <c r="O64" s="11">
        <v>5528034906</v>
      </c>
      <c r="P64" s="60" t="str">
        <f>IF(K64="резидент ОРБИ",'[1]База резиденты ОРБИ'!C$7,"")</f>
        <v>info@hirtgroup.ru</v>
      </c>
      <c r="Q64" s="60" t="str">
        <f>IF(K64="резидент ОРБИ",'[1]База резиденты ОРБИ'!D$7,"")</f>
        <v>644520, Омская область, район Омский, село Троицкое,  Бульвар Школьный, дом 7, помещение 2</v>
      </c>
      <c r="R64" s="46" t="str">
        <f>IF(K64="резидент ОРБИ",'[1]База резиденты ОРБИ'!E$7,"")</f>
        <v>8-3812-90-46-25</v>
      </c>
    </row>
    <row r="65" spans="1:18" ht="18.75">
      <c r="A65" s="37">
        <v>734</v>
      </c>
      <c r="B65" s="53"/>
      <c r="C65" s="5" t="s">
        <v>146</v>
      </c>
      <c r="D65" s="5"/>
      <c r="E65" s="49">
        <v>43973</v>
      </c>
      <c r="F65" s="53"/>
      <c r="G65" s="39" t="s">
        <v>150</v>
      </c>
      <c r="H65" s="47"/>
      <c r="I65" s="44" t="s">
        <v>136</v>
      </c>
      <c r="J65" s="47"/>
      <c r="K65" s="47" t="s">
        <v>137</v>
      </c>
      <c r="L65" s="47"/>
      <c r="M65" s="5" t="s">
        <v>144</v>
      </c>
      <c r="N65" s="8" t="s">
        <v>155</v>
      </c>
      <c r="O65" s="11">
        <v>5501132906</v>
      </c>
      <c r="P65" s="60" t="str">
        <f>IF(K65="резидент ОРБИ",'[1]База резиденты ОРБИ'!C$10,"")</f>
        <v>pkversta@mail.ru</v>
      </c>
      <c r="Q65" s="60" t="str">
        <f>IF(K65="резидент ОРБИ",'[1]База резиденты ОРБИ'!D$10,"")</f>
        <v>644035, Омская область, г.Омск, Проспект Губкина, дом 12 </v>
      </c>
      <c r="R65" s="46" t="str">
        <f>IF(K65="резидент ОРБИ",'[1]База резиденты ОРБИ'!E$10,"")</f>
        <v>8-3812-90-46-22</v>
      </c>
    </row>
    <row r="66" spans="1:18" ht="18.75">
      <c r="A66" s="37">
        <v>735</v>
      </c>
      <c r="B66" s="53"/>
      <c r="C66" s="5" t="s">
        <v>146</v>
      </c>
      <c r="D66" s="5"/>
      <c r="E66" s="49">
        <v>43973</v>
      </c>
      <c r="F66" s="53"/>
      <c r="G66" s="39" t="s">
        <v>150</v>
      </c>
      <c r="H66" s="47"/>
      <c r="I66" s="44" t="s">
        <v>136</v>
      </c>
      <c r="J66" s="47"/>
      <c r="K66" s="47" t="s">
        <v>137</v>
      </c>
      <c r="L66" s="47"/>
      <c r="M66" s="5" t="s">
        <v>139</v>
      </c>
      <c r="N66" s="8" t="s">
        <v>156</v>
      </c>
      <c r="O66" s="7">
        <v>550767944356</v>
      </c>
      <c r="P66" s="60" t="str">
        <f>IF(K66="резидент ОРБИ",'[1]База резиденты ОРБИ'!C$11,"")</f>
        <v>v.kaduchenko@mail.ru</v>
      </c>
      <c r="Q66" s="60" t="str">
        <f>IF(K66="резидент ОРБИ",'[1]База резиденты ОРБИ'!D$11,"")</f>
        <v>г. Омск, ул. Степанца,3 кв.198</v>
      </c>
      <c r="R66" s="46" t="str">
        <f>IF(K66="резидент ОРБИ",'[1]База резиденты ОРБИ'!E$11,"")</f>
        <v>8-3812-90-46-30</v>
      </c>
    </row>
    <row r="67" spans="1:18" ht="18.75">
      <c r="A67" s="37">
        <v>736</v>
      </c>
      <c r="B67" s="53"/>
      <c r="C67" s="5" t="s">
        <v>146</v>
      </c>
      <c r="D67" s="40"/>
      <c r="E67" s="49">
        <v>43973</v>
      </c>
      <c r="F67" s="42"/>
      <c r="G67" s="39" t="s">
        <v>150</v>
      </c>
      <c r="H67" s="47"/>
      <c r="I67" s="44" t="s">
        <v>136</v>
      </c>
      <c r="J67" s="47"/>
      <c r="K67" s="47" t="s">
        <v>137</v>
      </c>
      <c r="L67" s="47"/>
      <c r="M67" s="5" t="s">
        <v>139</v>
      </c>
      <c r="N67" s="8" t="s">
        <v>157</v>
      </c>
      <c r="O67" s="15">
        <v>550613662753</v>
      </c>
      <c r="P67" s="60" t="str">
        <f>IF(K67="резидент ОРБИ",'[1]База резиденты ОРБИ'!C$12,"")</f>
        <v>tatyana.kremniova@yandex.ru</v>
      </c>
      <c r="Q67" s="60" t="str">
        <f>IF(K67="резидент ОРБИ",'[1]База резиденты ОРБИ'!D$12,"")</f>
        <v>644041, г. Омск, ул. Харьковская, д.19, кв.154</v>
      </c>
      <c r="R67" s="46" t="str">
        <f>IF(K67="резидент ОРБИ",'[1]База резиденты ОРБИ'!E$12,"")</f>
        <v>8-3812-90-46-31</v>
      </c>
    </row>
    <row r="68" spans="1:18" ht="18.75">
      <c r="A68" s="37">
        <v>737</v>
      </c>
      <c r="B68" s="53"/>
      <c r="C68" s="39" t="s">
        <v>146</v>
      </c>
      <c r="D68" s="5"/>
      <c r="E68" s="49">
        <v>43973</v>
      </c>
      <c r="F68" s="50"/>
      <c r="G68" s="39" t="s">
        <v>150</v>
      </c>
      <c r="H68" s="53"/>
      <c r="I68" s="44" t="s">
        <v>136</v>
      </c>
      <c r="J68" s="53"/>
      <c r="K68" s="47" t="s">
        <v>137</v>
      </c>
      <c r="L68" s="47"/>
      <c r="M68" s="5" t="s">
        <v>144</v>
      </c>
      <c r="N68" s="8" t="s">
        <v>158</v>
      </c>
      <c r="O68" s="16">
        <v>5504151752</v>
      </c>
      <c r="P68" s="60" t="str">
        <f>IF(K68="резидент ОРБИ",'[1]База резиденты ОРБИ'!C$13,"")</f>
        <v>sergey_nakon@rambler.ru</v>
      </c>
      <c r="Q68" s="60" t="str">
        <f>IF(K68="резидент ОРБИ",'[1]База резиденты ОРБИ'!D$13,"")</f>
        <v>644031, Омская область, г.Омск, ул. Омская, д. 156, кв. 65</v>
      </c>
      <c r="R68" s="46" t="str">
        <f>IF(K68="резидент ОРБИ",'[1]База резиденты ОРБИ'!E$13,"")</f>
        <v>8-3812-90-46-12</v>
      </c>
    </row>
    <row r="69" spans="1:18" ht="18.75">
      <c r="A69" s="37">
        <v>738</v>
      </c>
      <c r="B69" s="53"/>
      <c r="C69" s="5" t="s">
        <v>146</v>
      </c>
      <c r="D69" s="5"/>
      <c r="E69" s="49">
        <v>43973</v>
      </c>
      <c r="F69" s="50"/>
      <c r="G69" s="39" t="s">
        <v>150</v>
      </c>
      <c r="H69" s="53"/>
      <c r="I69" s="44" t="s">
        <v>136</v>
      </c>
      <c r="J69" s="53"/>
      <c r="K69" s="47" t="s">
        <v>137</v>
      </c>
      <c r="L69" s="47"/>
      <c r="M69" s="5" t="s">
        <v>144</v>
      </c>
      <c r="N69" s="8" t="s">
        <v>159</v>
      </c>
      <c r="O69" s="16">
        <v>5501169649</v>
      </c>
      <c r="P69" s="60" t="str">
        <f>IF(K69="резидент ОРБИ",'[1]База резиденты ОРБИ'!C$14,"")</f>
        <v>pogvik@list.ru</v>
      </c>
      <c r="Q69" s="60" t="str">
        <f>IF(K69="резидент ОРБИ",'[1]База резиденты ОРБИ'!D$14,"")</f>
        <v>644008, Омская область, г.Омск,  ул. Физкультурная, д. 8,  кор. Г, кв. 55</v>
      </c>
      <c r="R69" s="46" t="str">
        <f>IF(K69="резидент ОРБИ",'[1]База резиденты ОРБИ'!E$14,"")</f>
        <v>8-3812-90-46-24</v>
      </c>
    </row>
    <row r="70" spans="1:18" ht="18.75">
      <c r="A70" s="37">
        <v>739</v>
      </c>
      <c r="B70" s="53"/>
      <c r="C70" s="5" t="s">
        <v>146</v>
      </c>
      <c r="D70" s="5"/>
      <c r="E70" s="49">
        <v>43973</v>
      </c>
      <c r="F70" s="53"/>
      <c r="G70" s="39" t="s">
        <v>150</v>
      </c>
      <c r="H70" s="53"/>
      <c r="I70" s="44" t="s">
        <v>136</v>
      </c>
      <c r="J70" s="53"/>
      <c r="K70" s="47" t="s">
        <v>137</v>
      </c>
      <c r="L70" s="47"/>
      <c r="M70" s="5" t="s">
        <v>144</v>
      </c>
      <c r="N70" s="8" t="s">
        <v>160</v>
      </c>
      <c r="O70" s="16">
        <v>5505058435</v>
      </c>
      <c r="P70" s="60" t="str">
        <f>IF(K70="резидент ОРБИ",'[1]База резиденты ОРБИ'!C$15,"")</f>
        <v>Push_here@mail.ru</v>
      </c>
      <c r="Q70" s="60" t="str">
        <f>IF(K70="резидент ОРБИ",'[1]База резиденты ОРБИ'!D$15,"")</f>
        <v>644060, Омская область, г. Омск, ул. 5-Я Чередовая, д. 6</v>
      </c>
      <c r="R70" s="46" t="str">
        <f>IF(K70="резидент ОРБИ",'[1]База резиденты ОРБИ'!E$15,"")</f>
        <v>8-3812-90-46-15</v>
      </c>
    </row>
    <row r="71" spans="1:18" ht="18.75">
      <c r="A71" s="37">
        <v>740</v>
      </c>
      <c r="B71" s="53"/>
      <c r="C71" s="5" t="s">
        <v>146</v>
      </c>
      <c r="D71" s="5"/>
      <c r="E71" s="49">
        <v>43973</v>
      </c>
      <c r="F71" s="53"/>
      <c r="G71" s="39" t="s">
        <v>150</v>
      </c>
      <c r="H71" s="53"/>
      <c r="I71" s="44" t="s">
        <v>136</v>
      </c>
      <c r="J71" s="53"/>
      <c r="K71" s="47" t="s">
        <v>137</v>
      </c>
      <c r="L71" s="47"/>
      <c r="M71" s="5" t="s">
        <v>144</v>
      </c>
      <c r="N71" s="8" t="s">
        <v>161</v>
      </c>
      <c r="O71" s="16">
        <v>5503179177</v>
      </c>
      <c r="P71" s="60" t="str">
        <f>IF(K71="резидент ОРБИ",'[1]База резиденты ОРБИ'!C$16,"")</f>
        <v>Spi57@ya.ru</v>
      </c>
      <c r="Q71" s="60" t="str">
        <f>IF(K71="резидент ОРБИ",'[1]База резиденты ОРБИ'!D$16,"")</f>
        <v>644094, Омская область, г.Омск, ул. 3-Я Еленовая, д.  6</v>
      </c>
      <c r="R71" s="46" t="str">
        <f>IF(K71="резидент ОРБИ",'[1]База резиденты ОРБИ'!E$16,"")</f>
        <v>8-913-142-87-87</v>
      </c>
    </row>
    <row r="72" spans="1:18" ht="18.75">
      <c r="A72" s="37">
        <v>741</v>
      </c>
      <c r="B72" s="53"/>
      <c r="C72" s="39" t="s">
        <v>146</v>
      </c>
      <c r="D72" s="5"/>
      <c r="E72" s="49">
        <v>43973</v>
      </c>
      <c r="F72" s="53"/>
      <c r="G72" s="39" t="s">
        <v>150</v>
      </c>
      <c r="H72" s="53"/>
      <c r="I72" s="44" t="s">
        <v>136</v>
      </c>
      <c r="J72" s="53"/>
      <c r="K72" s="47" t="s">
        <v>137</v>
      </c>
      <c r="L72" s="47"/>
      <c r="M72" s="5" t="s">
        <v>144</v>
      </c>
      <c r="N72" s="8" t="s">
        <v>162</v>
      </c>
      <c r="O72" s="17">
        <v>5503176610</v>
      </c>
      <c r="P72" s="60" t="str">
        <f>IF(K72="резидент ОРБИ",'[1]База резиденты ОРБИ'!C$17,"")</f>
        <v>mail@agef.ru</v>
      </c>
      <c r="Q72" s="60" t="str">
        <f>IF(K72="резидент ОРБИ",'[1]База резиденты ОРБИ'!D$17,"")</f>
        <v>644007, Омская область, г.Омск, ул. Октябрьская, д. 159, кв. 105</v>
      </c>
      <c r="R72" s="46" t="str">
        <f>IF(K72="резидент ОРБИ",'[1]База резиденты ОРБИ'!E$17,"")</f>
        <v>8-3812-90-46-42</v>
      </c>
    </row>
    <row r="73" spans="1:18" ht="18.75">
      <c r="A73" s="37">
        <v>742</v>
      </c>
      <c r="B73" s="53"/>
      <c r="C73" s="5" t="s">
        <v>146</v>
      </c>
      <c r="D73" s="5"/>
      <c r="E73" s="49">
        <v>43973</v>
      </c>
      <c r="F73" s="53"/>
      <c r="G73" s="39" t="s">
        <v>150</v>
      </c>
      <c r="H73" s="53"/>
      <c r="I73" s="44" t="s">
        <v>136</v>
      </c>
      <c r="J73" s="53"/>
      <c r="K73" s="47" t="s">
        <v>137</v>
      </c>
      <c r="L73" s="47"/>
      <c r="M73" s="5" t="s">
        <v>139</v>
      </c>
      <c r="N73" s="8" t="s">
        <v>163</v>
      </c>
      <c r="O73" s="18">
        <v>550301006139</v>
      </c>
      <c r="P73" s="60" t="str">
        <f>IF(K73="резидент ОРБИ",'[1]База резиденты ОРБИ'!C$18,"")</f>
        <v>kukinav1961kukinav@gmail.com</v>
      </c>
      <c r="Q73" s="60" t="str">
        <f>IF(K73="резидент ОРБИ",'[1]База резиденты ОРБИ'!D$18,"")</f>
        <v xml:space="preserve">644008, г.Омск, ул. Физкультурная, д.5, кв. 61 </v>
      </c>
      <c r="R73" s="46" t="str">
        <f>IF(K73="резидент ОРБИ",'[1]База резиденты ОРБИ'!E$18,"")</f>
        <v>8-3812-90-46-37</v>
      </c>
    </row>
    <row r="74" spans="1:18" ht="18.75">
      <c r="A74" s="37">
        <v>743</v>
      </c>
      <c r="B74" s="53"/>
      <c r="C74" s="5" t="s">
        <v>146</v>
      </c>
      <c r="D74" s="5"/>
      <c r="E74" s="49">
        <v>43973</v>
      </c>
      <c r="F74" s="53"/>
      <c r="G74" s="39" t="s">
        <v>150</v>
      </c>
      <c r="H74" s="53"/>
      <c r="I74" s="44" t="s">
        <v>136</v>
      </c>
      <c r="J74" s="53"/>
      <c r="K74" s="47" t="s">
        <v>137</v>
      </c>
      <c r="L74" s="47"/>
      <c r="M74" s="5" t="s">
        <v>139</v>
      </c>
      <c r="N74" s="8" t="s">
        <v>164</v>
      </c>
      <c r="O74" s="18">
        <v>551404059141</v>
      </c>
      <c r="P74" s="60" t="str">
        <f>IF(K74="резидент ОРБИ",'[1]База резиденты ОРБИ'!C$19,"")</f>
        <v>kutuzova.m@list.ru</v>
      </c>
      <c r="Q74" s="60" t="str">
        <f>IF(K74="резидент ОРБИ",'[1]База резиденты ОРБИ'!D$19,"")</f>
        <v xml:space="preserve">644043, г. Омск, ул. Волочаевская, д.17ж, кв. 167             </v>
      </c>
      <c r="R74" s="46" t="str">
        <f>IF(K74="резидент ОРБИ",'[1]База резиденты ОРБИ'!E$19,"")</f>
        <v>8-908-793-91-23</v>
      </c>
    </row>
    <row r="75" spans="1:18" ht="18.75">
      <c r="A75" s="37">
        <v>744</v>
      </c>
      <c r="B75" s="53"/>
      <c r="C75" s="5" t="s">
        <v>146</v>
      </c>
      <c r="D75" s="5"/>
      <c r="E75" s="49">
        <v>43973</v>
      </c>
      <c r="F75" s="53"/>
      <c r="G75" s="39" t="s">
        <v>150</v>
      </c>
      <c r="H75" s="53"/>
      <c r="I75" s="44" t="s">
        <v>136</v>
      </c>
      <c r="J75" s="53"/>
      <c r="K75" s="47" t="s">
        <v>137</v>
      </c>
      <c r="L75" s="47"/>
      <c r="M75" s="5" t="s">
        <v>139</v>
      </c>
      <c r="N75" s="8" t="s">
        <v>166</v>
      </c>
      <c r="O75" s="18">
        <v>550616517480</v>
      </c>
      <c r="P75" s="60" t="str">
        <f>IF(K75="резидент ОРБИ",'[1]База резиденты ОРБИ'!C$21,"")</f>
        <v>salofoot@gmail.com</v>
      </c>
      <c r="Q75" s="60" t="str">
        <f>IF(K75="резидент ОРБИ",'[1]База резиденты ОРБИ'!D$21,"")</f>
        <v>644076, г.Омск, ул.75 Гвардейской бригады, д. 18Б, кв.37</v>
      </c>
      <c r="R75" s="46" t="str">
        <f>IF(K75="резидент ОРБИ",'[1]База резиденты ОРБИ'!E$21,"")</f>
        <v>8-3812-90-46-38</v>
      </c>
    </row>
    <row r="76" spans="1:18" ht="18.75">
      <c r="A76" s="37">
        <v>745</v>
      </c>
      <c r="B76" s="53"/>
      <c r="C76" s="39" t="s">
        <v>146</v>
      </c>
      <c r="D76" s="5"/>
      <c r="E76" s="49">
        <v>43973</v>
      </c>
      <c r="F76" s="53"/>
      <c r="G76" s="39" t="s">
        <v>150</v>
      </c>
      <c r="H76" s="53"/>
      <c r="I76" s="44" t="s">
        <v>136</v>
      </c>
      <c r="J76" s="53"/>
      <c r="K76" s="47" t="s">
        <v>137</v>
      </c>
      <c r="L76" s="47"/>
      <c r="M76" s="5" t="s">
        <v>144</v>
      </c>
      <c r="N76" s="8" t="s">
        <v>167</v>
      </c>
      <c r="O76" s="16">
        <v>5503182645</v>
      </c>
      <c r="P76" s="60" t="str">
        <f>IF(K76="резидент ОРБИ",'[1]База резиденты ОРБИ'!C$22,"")</f>
        <v>chubatovanv@yandex.ru</v>
      </c>
      <c r="Q76" s="60" t="str">
        <f>IF(K76="резидент ОРБИ",'[1]База резиденты ОРБИ'!D$22,"")</f>
        <v>644013, Омская область, г. Омск, ул. Краснознаменная,д. 25, кор.1, кв. 74</v>
      </c>
      <c r="R76" s="46" t="str">
        <f>IF(K76="резидент ОРБИ",'[1]База резиденты ОРБИ'!E$22,"")</f>
        <v>8-3812-90-46-16</v>
      </c>
    </row>
    <row r="77" spans="1:18" ht="18.75">
      <c r="A77" s="37">
        <v>746</v>
      </c>
      <c r="B77" s="53"/>
      <c r="C77" s="5" t="s">
        <v>146</v>
      </c>
      <c r="D77" s="5"/>
      <c r="E77" s="49">
        <v>43973</v>
      </c>
      <c r="F77" s="53"/>
      <c r="G77" s="39" t="s">
        <v>150</v>
      </c>
      <c r="H77" s="53"/>
      <c r="I77" s="44" t="s">
        <v>136</v>
      </c>
      <c r="J77" s="53"/>
      <c r="K77" s="47" t="s">
        <v>137</v>
      </c>
      <c r="L77" s="47"/>
      <c r="M77" s="5" t="s">
        <v>144</v>
      </c>
      <c r="N77" s="8" t="s">
        <v>168</v>
      </c>
      <c r="O77" s="18">
        <v>5503183536</v>
      </c>
      <c r="P77" s="60" t="str">
        <f>IF(K77="резидент ОРБИ",'[1]База резиденты ОРБИ'!C$23,"")</f>
        <v>pugovka55@list.ru</v>
      </c>
      <c r="Q77" s="60" t="str">
        <f>IF(K77="резидент ОРБИ",'[1]База резиденты ОРБИ'!D$23,"")</f>
        <v>644043, Омская область, г.Омск, ул. Волочаевская, д. 17Ж, кв. 167</v>
      </c>
      <c r="R77" s="46" t="str">
        <f>IF(K77="резидент ОРБИ",'[1]База резиденты ОРБИ'!E$23,"")</f>
        <v>8-3812-90-46-34</v>
      </c>
    </row>
    <row r="78" spans="1:18" ht="18.75">
      <c r="A78" s="37">
        <v>747</v>
      </c>
      <c r="B78" s="53"/>
      <c r="C78" s="5" t="s">
        <v>146</v>
      </c>
      <c r="D78" s="5"/>
      <c r="E78" s="49">
        <v>43973</v>
      </c>
      <c r="F78" s="53"/>
      <c r="G78" s="39" t="s">
        <v>150</v>
      </c>
      <c r="H78" s="53"/>
      <c r="I78" s="44" t="s">
        <v>136</v>
      </c>
      <c r="J78" s="53"/>
      <c r="K78" s="47" t="s">
        <v>137</v>
      </c>
      <c r="L78" s="47"/>
      <c r="M78" s="5" t="s">
        <v>144</v>
      </c>
      <c r="N78" s="8" t="s">
        <v>169</v>
      </c>
      <c r="O78" s="18">
        <v>5503182878</v>
      </c>
      <c r="P78" s="60" t="str">
        <f>IF(K78="резидент ОРБИ",'[1]База резиденты ОРБИ'!C$24,"")</f>
        <v>office@sibtmk.ru</v>
      </c>
      <c r="Q78" s="60" t="str">
        <f>IF(K78="резидент ОРБИ",'[1]База резиденты ОРБИ'!D$24,"")</f>
        <v>644007, Омская область, г. Омск, ул. Чапаева, д. 111, каб. 2А</v>
      </c>
      <c r="R78" s="46" t="str">
        <f>IF(K78="резидент ОРБИ",'[1]База резиденты ОРБИ'!E$24,"")</f>
        <v>8-923-699-45-54</v>
      </c>
    </row>
    <row r="79" spans="1:18" ht="18.75">
      <c r="A79" s="37">
        <v>748</v>
      </c>
      <c r="B79" s="53"/>
      <c r="C79" s="5" t="s">
        <v>146</v>
      </c>
      <c r="D79" s="5"/>
      <c r="E79" s="49">
        <v>43973</v>
      </c>
      <c r="F79" s="53"/>
      <c r="G79" s="39" t="s">
        <v>150</v>
      </c>
      <c r="H79" s="53"/>
      <c r="I79" s="44" t="s">
        <v>136</v>
      </c>
      <c r="J79" s="53"/>
      <c r="K79" s="47" t="s">
        <v>137</v>
      </c>
      <c r="L79" s="47"/>
      <c r="M79" s="5" t="s">
        <v>144</v>
      </c>
      <c r="N79" s="8" t="s">
        <v>170</v>
      </c>
      <c r="O79" s="16">
        <v>5501192535</v>
      </c>
      <c r="P79" s="60" t="str">
        <f>IF(K79="резидент ОРБИ",'[1]База резиденты ОРБИ'!C$25,"")</f>
        <v>novizna2018@inbox.ru</v>
      </c>
      <c r="Q79" s="60" t="str">
        <f>IF(K79="резидент ОРБИ",'[1]База резиденты ОРБИ'!D$25,"")</f>
        <v>644090, Омская область, г.Омск, ул. Заозерная, д. 27, кв. 50</v>
      </c>
      <c r="R79" s="46" t="str">
        <f>IF(K79="резидент ОРБИ",'[1]База резиденты ОРБИ'!E$25,"")</f>
        <v>8-3812-90-46-35</v>
      </c>
    </row>
    <row r="80" spans="1:18" ht="18.75">
      <c r="A80" s="37">
        <v>749</v>
      </c>
      <c r="B80" s="53"/>
      <c r="C80" s="39" t="s">
        <v>146</v>
      </c>
      <c r="D80" s="5"/>
      <c r="E80" s="49">
        <v>43973</v>
      </c>
      <c r="F80" s="53"/>
      <c r="G80" s="39" t="s">
        <v>150</v>
      </c>
      <c r="H80" s="53"/>
      <c r="I80" s="44" t="s">
        <v>136</v>
      </c>
      <c r="J80" s="53"/>
      <c r="K80" s="47" t="s">
        <v>137</v>
      </c>
      <c r="L80" s="47"/>
      <c r="M80" s="5" t="s">
        <v>144</v>
      </c>
      <c r="N80" s="8" t="s">
        <v>171</v>
      </c>
      <c r="O80" s="16">
        <v>5507265518</v>
      </c>
      <c r="P80" s="60" t="str">
        <f>IF(K80="резидент ОРБИ",'[1]База резиденты ОРБИ'!C$26,"")</f>
        <v>ups@accutec.ru</v>
      </c>
      <c r="Q80" s="60" t="str">
        <f>IF(K80="резидент ОРБИ",'[1]База резиденты ОРБИ'!D$26,"")</f>
        <v>644123, Омская область,  г.Омск,  ул. Крупской, д. 19, кор. 1, кв. 165</v>
      </c>
      <c r="R80" s="46" t="str">
        <f>IF(K80="резидент ОРБИ",'[1]База резиденты ОРБИ'!E$26,"")</f>
        <v>8-3812-90-46-14</v>
      </c>
    </row>
    <row r="81" spans="1:18" ht="18.75">
      <c r="A81" s="37">
        <v>750</v>
      </c>
      <c r="B81" s="53"/>
      <c r="C81" s="5" t="s">
        <v>146</v>
      </c>
      <c r="D81" s="5"/>
      <c r="E81" s="49">
        <v>43973</v>
      </c>
      <c r="F81" s="53"/>
      <c r="G81" s="39" t="s">
        <v>150</v>
      </c>
      <c r="H81" s="53"/>
      <c r="I81" s="44" t="s">
        <v>136</v>
      </c>
      <c r="J81" s="53"/>
      <c r="K81" s="47" t="s">
        <v>137</v>
      </c>
      <c r="L81" s="47"/>
      <c r="M81" s="5" t="s">
        <v>139</v>
      </c>
      <c r="N81" s="8" t="s">
        <v>172</v>
      </c>
      <c r="O81" s="18">
        <v>551702356502</v>
      </c>
      <c r="P81" s="60" t="str">
        <f>IF(K81="резидент ОРБИ",'[1]База резиденты ОРБИ'!C$27,"")</f>
        <v>lexkertis@gmail.com</v>
      </c>
      <c r="Q81" s="60" t="str">
        <f>IF(K81="резидент ОРБИ",'[1]База резиденты ОРБИ'!D$27,"")</f>
        <v>646984, Омская область, Кормиловский район, село Некрасовка, ул Советская, д.28</v>
      </c>
      <c r="R81" s="46" t="str">
        <f>IF(K81="резидент ОРБИ",'[1]База резиденты ОРБИ'!E$27,"")</f>
        <v>8-3812-90-46-29</v>
      </c>
    </row>
    <row r="82" spans="1:18" ht="18.75">
      <c r="A82" s="37">
        <v>751</v>
      </c>
      <c r="B82" s="53"/>
      <c r="C82" s="5" t="s">
        <v>146</v>
      </c>
      <c r="D82" s="5"/>
      <c r="E82" s="49">
        <v>43973</v>
      </c>
      <c r="F82" s="53"/>
      <c r="G82" s="39" t="s">
        <v>150</v>
      </c>
      <c r="H82" s="53"/>
      <c r="I82" s="44" t="s">
        <v>136</v>
      </c>
      <c r="J82" s="53"/>
      <c r="K82" s="47" t="s">
        <v>137</v>
      </c>
      <c r="L82" s="47"/>
      <c r="M82" s="5" t="s">
        <v>139</v>
      </c>
      <c r="N82" s="8" t="s">
        <v>173</v>
      </c>
      <c r="O82" s="18">
        <v>550308874222</v>
      </c>
      <c r="P82" s="60" t="str">
        <f>IF(K82="резидент ОРБИ",'[1]База резиденты ОРБИ'!C$28,"")</f>
        <v>den-as@yandex.ru</v>
      </c>
      <c r="Q82" s="60" t="str">
        <f>IF(K82="резидент ОРБИ",'[1]База резиденты ОРБИ'!D$28,"")</f>
        <v>644033, г.Омск, ул.Красный Путь, 143, кор.3, кв. 151</v>
      </c>
      <c r="R82" s="46" t="str">
        <f>IF(K82="резидент ОРБИ",'[1]База резиденты ОРБИ'!E$28,"")</f>
        <v>8-909-537-63-31</v>
      </c>
    </row>
    <row r="83" spans="1:18" ht="18.75">
      <c r="A83" s="37">
        <v>752</v>
      </c>
      <c r="B83" s="53"/>
      <c r="C83" s="39" t="s">
        <v>146</v>
      </c>
      <c r="D83" s="5"/>
      <c r="E83" s="49">
        <v>43973</v>
      </c>
      <c r="F83" s="53"/>
      <c r="G83" s="39" t="s">
        <v>150</v>
      </c>
      <c r="H83" s="53"/>
      <c r="I83" s="44" t="s">
        <v>136</v>
      </c>
      <c r="J83" s="53"/>
      <c r="K83" s="47" t="s">
        <v>137</v>
      </c>
      <c r="L83" s="47"/>
      <c r="M83" s="5" t="s">
        <v>144</v>
      </c>
      <c r="N83" s="8" t="s">
        <v>175</v>
      </c>
      <c r="O83" s="16">
        <v>5501193257</v>
      </c>
      <c r="P83" s="60" t="str">
        <f>IF(K83="резидент ОРБИ",'[1]База резиденты ОРБИ'!C$30,"")</f>
        <v>omskles@yandex.ru</v>
      </c>
      <c r="Q83" s="60" t="str">
        <f>IF(K83="резидент ОРБИ",'[1]База резиденты ОРБИ'!D$30,"")</f>
        <v>644007,Омская область, г.Омск, ул. Чапаева, д.111, каб. 403</v>
      </c>
      <c r="R83" s="46" t="str">
        <f>IF(K83="резидент ОРБИ",'[1]База резиденты ОРБИ'!E$30,"")</f>
        <v>8-3812-90-46-53</v>
      </c>
    </row>
    <row r="84" spans="1:18" ht="18.75">
      <c r="A84" s="37">
        <v>753</v>
      </c>
      <c r="B84" s="53"/>
      <c r="C84" s="5" t="s">
        <v>146</v>
      </c>
      <c r="D84" s="5"/>
      <c r="E84" s="49">
        <v>43973</v>
      </c>
      <c r="F84" s="53"/>
      <c r="G84" s="39" t="s">
        <v>150</v>
      </c>
      <c r="H84" s="53"/>
      <c r="I84" s="44" t="s">
        <v>136</v>
      </c>
      <c r="J84" s="53"/>
      <c r="K84" s="47" t="s">
        <v>137</v>
      </c>
      <c r="L84" s="47"/>
      <c r="M84" s="5" t="s">
        <v>144</v>
      </c>
      <c r="N84" s="8" t="s">
        <v>176</v>
      </c>
      <c r="O84" s="16">
        <v>5505059434</v>
      </c>
      <c r="P84" s="60" t="str">
        <f>IF(K84="резидент ОРБИ",'[1]База резиденты ОРБИ'!C$31,"")</f>
        <v>coi_stem@mail.ru</v>
      </c>
      <c r="Q84" s="60" t="str">
        <f>IF(K84="резидент ОРБИ",'[1]База резиденты ОРБИ'!D$31,"")</f>
        <v>644025, Омская область, г. Омск, ул. В.Ф.Маргелова, д. 354, кв. 33</v>
      </c>
      <c r="R84" s="46" t="str">
        <f>IF(K84="резидент ОРБИ",'[1]База резиденты ОРБИ'!E$31,"")</f>
        <v>8-3812-90-46-21</v>
      </c>
    </row>
    <row r="85" spans="1:18" ht="18.75">
      <c r="A85" s="37">
        <v>754</v>
      </c>
      <c r="B85" s="53"/>
      <c r="C85" s="5" t="s">
        <v>146</v>
      </c>
      <c r="D85" s="5"/>
      <c r="E85" s="49">
        <v>43973</v>
      </c>
      <c r="F85" s="53"/>
      <c r="G85" s="39" t="s">
        <v>150</v>
      </c>
      <c r="H85" s="53"/>
      <c r="I85" s="44" t="s">
        <v>136</v>
      </c>
      <c r="J85" s="53"/>
      <c r="K85" s="47" t="s">
        <v>137</v>
      </c>
      <c r="L85" s="38"/>
      <c r="M85" s="39" t="s">
        <v>139</v>
      </c>
      <c r="N85" s="8" t="s">
        <v>182</v>
      </c>
      <c r="O85" s="7">
        <v>552303203418</v>
      </c>
      <c r="P85" s="61" t="s">
        <v>194</v>
      </c>
      <c r="Q85" s="60" t="s">
        <v>195</v>
      </c>
      <c r="R85" s="46" t="s">
        <v>196</v>
      </c>
    </row>
    <row r="86" spans="1:18" ht="18.75">
      <c r="A86" s="37">
        <v>755</v>
      </c>
      <c r="B86" s="53"/>
      <c r="C86" s="5" t="s">
        <v>146</v>
      </c>
      <c r="D86" s="5"/>
      <c r="E86" s="49">
        <v>43973</v>
      </c>
      <c r="F86" s="53"/>
      <c r="G86" s="39" t="s">
        <v>150</v>
      </c>
      <c r="H86" s="53"/>
      <c r="I86" s="44" t="s">
        <v>136</v>
      </c>
      <c r="J86" s="45"/>
      <c r="K86" s="47" t="s">
        <v>137</v>
      </c>
      <c r="L86" s="38"/>
      <c r="M86" s="39" t="s">
        <v>139</v>
      </c>
      <c r="N86" s="63" t="s">
        <v>209</v>
      </c>
      <c r="O86" s="7">
        <v>550411862679</v>
      </c>
      <c r="P86" s="61" t="s">
        <v>210</v>
      </c>
      <c r="Q86" s="60" t="s">
        <v>211</v>
      </c>
      <c r="R86" s="46" t="s">
        <v>212</v>
      </c>
    </row>
    <row r="87" spans="1:18" ht="37.5">
      <c r="A87" s="37">
        <v>756</v>
      </c>
      <c r="B87" s="53"/>
      <c r="C87" s="5" t="s">
        <v>133</v>
      </c>
      <c r="D87" s="5">
        <f ca="1">TODAY()</f>
        <v>44007</v>
      </c>
      <c r="E87" s="62">
        <v>43978</v>
      </c>
      <c r="F87" s="53"/>
      <c r="G87" s="39" t="s">
        <v>147</v>
      </c>
      <c r="H87" s="53"/>
      <c r="I87" s="44" t="s">
        <v>136</v>
      </c>
      <c r="J87" s="53"/>
      <c r="K87" s="47" t="s">
        <v>137</v>
      </c>
      <c r="L87" s="47"/>
      <c r="M87" s="5" t="s">
        <v>144</v>
      </c>
      <c r="N87" s="8" t="s">
        <v>190</v>
      </c>
      <c r="O87" s="16">
        <v>5506181512</v>
      </c>
      <c r="P87" s="60" t="s">
        <v>191</v>
      </c>
      <c r="Q87" s="60" t="str">
        <f>IF(K87="резидент ОРБИ",'[2]База резиденты ОРБИ'!D$4,"")</f>
        <v>644076, г.Омск, улица Юбилейная, д. 5, кв. 88</v>
      </c>
      <c r="R87" s="46" t="str">
        <f>IF(K87="резидент ОРБИ",'[2]База резиденты ОРБИ'!E$4,"")</f>
        <v>8-3812-90-46-27</v>
      </c>
    </row>
    <row r="88" spans="1:18" ht="37.5">
      <c r="A88" s="37">
        <v>757</v>
      </c>
      <c r="B88" s="53"/>
      <c r="C88" s="39" t="s">
        <v>133</v>
      </c>
      <c r="D88" s="40"/>
      <c r="E88" s="41">
        <v>43978</v>
      </c>
      <c r="F88" s="42"/>
      <c r="G88" s="39" t="s">
        <v>147</v>
      </c>
      <c r="H88" s="43"/>
      <c r="I88" s="44" t="s">
        <v>136</v>
      </c>
      <c r="J88" s="45"/>
      <c r="K88" s="47" t="s">
        <v>137</v>
      </c>
      <c r="L88" s="38" t="s">
        <v>144</v>
      </c>
      <c r="M88" s="39" t="s">
        <v>144</v>
      </c>
      <c r="N88" s="63" t="s">
        <v>145</v>
      </c>
      <c r="O88" s="7">
        <v>5503252035</v>
      </c>
      <c r="P88" s="61" t="str">
        <f>IF(K88="резидент ОРБИ",'[2]База резиденты ОРБИ'!C$5,"")</f>
        <v>Alphafree.company@gmail.com</v>
      </c>
      <c r="Q88" s="60" t="str">
        <f>IF(K88="резидент ОРБИ",'[2]База резиденты ОРБИ'!D$5,"")</f>
        <v>644007, Омская область,  г.Омск, улица  Октябрьская,  дом 127, офис 4</v>
      </c>
      <c r="R88" s="46" t="str">
        <f>IF(K88="резидент ОРБИ",'[2]База резиденты ОРБИ'!E$5,"")</f>
        <v>8-3812-90-46-58</v>
      </c>
    </row>
    <row r="89" spans="1:18" ht="37.5">
      <c r="A89" s="37">
        <v>758</v>
      </c>
      <c r="B89" s="53"/>
      <c r="C89" s="5" t="s">
        <v>133</v>
      </c>
      <c r="D89" s="5"/>
      <c r="E89" s="49">
        <v>43978</v>
      </c>
      <c r="F89" s="50"/>
      <c r="G89" s="5" t="s">
        <v>147</v>
      </c>
      <c r="H89" s="43"/>
      <c r="I89" s="44" t="s">
        <v>136</v>
      </c>
      <c r="J89" s="51"/>
      <c r="K89" s="47" t="s">
        <v>137</v>
      </c>
      <c r="L89" s="51" t="s">
        <v>139</v>
      </c>
      <c r="M89" s="5" t="s">
        <v>144</v>
      </c>
      <c r="N89" s="63" t="s">
        <v>192</v>
      </c>
      <c r="O89" s="11">
        <v>550618584393</v>
      </c>
      <c r="P89" s="60" t="s">
        <v>193</v>
      </c>
      <c r="Q89" s="60" t="str">
        <f>IF(K89="резидент ОРБИ",'[2]База резиденты ОРБИ'!D$6,"")</f>
        <v>644001, г. Омск, ул Масленникова, д.167, кв. 17</v>
      </c>
      <c r="R89" s="46" t="str">
        <f>IF(K89="резидент ОРБИ",'[2]База резиденты ОРБИ'!E$6,"")</f>
        <v>8-3812-90-46-32</v>
      </c>
    </row>
    <row r="90" spans="1:18" ht="37.5">
      <c r="A90" s="37">
        <v>759</v>
      </c>
      <c r="B90" s="53"/>
      <c r="C90" s="5" t="s">
        <v>133</v>
      </c>
      <c r="D90" s="5"/>
      <c r="E90" s="49">
        <v>43978</v>
      </c>
      <c r="F90" s="50"/>
      <c r="G90" s="5" t="s">
        <v>147</v>
      </c>
      <c r="H90" s="43"/>
      <c r="I90" s="44" t="s">
        <v>136</v>
      </c>
      <c r="J90" s="47"/>
      <c r="K90" s="47" t="s">
        <v>137</v>
      </c>
      <c r="L90" s="51"/>
      <c r="M90" s="5" t="s">
        <v>144</v>
      </c>
      <c r="N90" s="63" t="s">
        <v>151</v>
      </c>
      <c r="O90" s="7">
        <v>5528034906</v>
      </c>
      <c r="P90" s="61" t="str">
        <f>IF(K90="резидент ОРБИ",'[2]База резиденты ОРБИ'!C$7,"")</f>
        <v>info@hirtgroup.ru</v>
      </c>
      <c r="Q90" s="60" t="str">
        <f>IF(K90="резидент ОРБИ",'[2]База резиденты ОРБИ'!D$7,"")</f>
        <v>644520, Омская область, район Омский, село Троицкое,  Бульвар Школьный, дом 7, помещение 2</v>
      </c>
      <c r="R90" s="46" t="str">
        <f>IF(K90="резидент ОРБИ",'[2]База резиденты ОРБИ'!E$7,"")</f>
        <v>8-3812-90-46-25</v>
      </c>
    </row>
    <row r="91" spans="1:18" ht="37.5">
      <c r="A91" s="37">
        <v>760</v>
      </c>
      <c r="B91" s="53"/>
      <c r="C91" s="5" t="s">
        <v>133</v>
      </c>
      <c r="D91" s="5"/>
      <c r="E91" s="49">
        <v>43978</v>
      </c>
      <c r="F91" s="53"/>
      <c r="G91" s="5" t="s">
        <v>147</v>
      </c>
      <c r="H91" s="53"/>
      <c r="I91" s="44" t="s">
        <v>136</v>
      </c>
      <c r="J91" s="53"/>
      <c r="K91" s="47" t="s">
        <v>137</v>
      </c>
      <c r="L91" s="47"/>
      <c r="M91" s="5" t="s">
        <v>139</v>
      </c>
      <c r="N91" s="63" t="s">
        <v>209</v>
      </c>
      <c r="O91" s="11">
        <v>550411862679</v>
      </c>
      <c r="P91" s="60" t="s">
        <v>210</v>
      </c>
      <c r="Q91" s="60" t="s">
        <v>211</v>
      </c>
      <c r="R91" s="46" t="s">
        <v>212</v>
      </c>
    </row>
    <row r="92" spans="1:18" ht="37.5">
      <c r="A92" s="37">
        <v>761</v>
      </c>
      <c r="B92" s="53"/>
      <c r="C92" s="5" t="s">
        <v>133</v>
      </c>
      <c r="D92" s="5"/>
      <c r="E92" s="49">
        <v>43978</v>
      </c>
      <c r="F92" s="53"/>
      <c r="G92" s="5" t="s">
        <v>147</v>
      </c>
      <c r="H92" s="53"/>
      <c r="I92" s="44" t="s">
        <v>136</v>
      </c>
      <c r="J92" s="53"/>
      <c r="K92" s="47" t="s">
        <v>137</v>
      </c>
      <c r="L92" s="47"/>
      <c r="M92" s="5" t="s">
        <v>144</v>
      </c>
      <c r="N92" s="63" t="s">
        <v>155</v>
      </c>
      <c r="O92" s="7">
        <v>5501132906</v>
      </c>
      <c r="P92" s="60" t="str">
        <f>IF(K92="резидент ОРБИ",'[2]База резиденты ОРБИ'!C$10,"")</f>
        <v>pkversta@mail.ru</v>
      </c>
      <c r="Q92" s="60" t="str">
        <f>IF(K92="резидент ОРБИ",'[2]База резиденты ОРБИ'!D$10,"")</f>
        <v>644035, Омская область, г.Омск, Проспект Губкина, дом 12 </v>
      </c>
      <c r="R92" s="46" t="str">
        <f>IF(K92="резидент ОРБИ",'[2]База резиденты ОРБИ'!E$10,"")</f>
        <v>8-3812-90-46-22</v>
      </c>
    </row>
    <row r="93" spans="1:18" ht="37.5">
      <c r="A93" s="37">
        <v>762</v>
      </c>
      <c r="B93" s="53"/>
      <c r="C93" s="5" t="s">
        <v>133</v>
      </c>
      <c r="D93" s="5"/>
      <c r="E93" s="49">
        <v>43978</v>
      </c>
      <c r="F93" s="53"/>
      <c r="G93" s="5" t="s">
        <v>147</v>
      </c>
      <c r="H93" s="53"/>
      <c r="I93" s="44" t="s">
        <v>136</v>
      </c>
      <c r="J93" s="53"/>
      <c r="K93" s="47" t="s">
        <v>137</v>
      </c>
      <c r="L93" s="47"/>
      <c r="M93" s="5" t="s">
        <v>139</v>
      </c>
      <c r="N93" s="63" t="s">
        <v>156</v>
      </c>
      <c r="O93" s="11">
        <v>550767944356</v>
      </c>
      <c r="P93" s="60" t="str">
        <f>IF(K93="резидент ОРБИ",'[2]База резиденты ОРБИ'!C$11,"")</f>
        <v>v.kaduchenko@mail.ru</v>
      </c>
      <c r="Q93" s="60" t="str">
        <f>IF(K93="резидент ОРБИ",'[2]База резиденты ОРБИ'!D$11,"")</f>
        <v>г. Омск, ул. Степанца,3 кв.198</v>
      </c>
      <c r="R93" s="46" t="str">
        <f>IF(K93="резидент ОРБИ",'[2]База резиденты ОРБИ'!E$11,"")</f>
        <v>8-3812-90-46-30</v>
      </c>
    </row>
    <row r="94" spans="1:18" ht="37.5">
      <c r="A94" s="37">
        <v>763</v>
      </c>
      <c r="B94" s="53"/>
      <c r="C94" s="5" t="s">
        <v>133</v>
      </c>
      <c r="D94" s="5"/>
      <c r="E94" s="49">
        <v>43978</v>
      </c>
      <c r="F94" s="53"/>
      <c r="G94" s="5" t="s">
        <v>147</v>
      </c>
      <c r="H94" s="53"/>
      <c r="I94" s="44" t="s">
        <v>136</v>
      </c>
      <c r="J94" s="53"/>
      <c r="K94" s="47" t="s">
        <v>137</v>
      </c>
      <c r="L94" s="47"/>
      <c r="M94" s="5" t="s">
        <v>139</v>
      </c>
      <c r="N94" s="63" t="s">
        <v>157</v>
      </c>
      <c r="O94" s="7">
        <v>550613662753</v>
      </c>
      <c r="P94" s="60" t="str">
        <f>IF(K94="резидент ОРБИ",'[2]База резиденты ОРБИ'!C$12,"")</f>
        <v>tatyana.kremniova@yandex.ru</v>
      </c>
      <c r="Q94" s="60" t="str">
        <f>IF(K94="резидент ОРБИ",'[2]База резиденты ОРБИ'!D$12,"")</f>
        <v>644041, г. Омск, ул. Харьковская, д.19, кв.154</v>
      </c>
      <c r="R94" s="46" t="str">
        <f>IF(K94="резидент ОРБИ",'[2]База резиденты ОРБИ'!E$12,"")</f>
        <v>8-3812-90-46-31</v>
      </c>
    </row>
    <row r="95" spans="1:18" ht="37.5">
      <c r="A95" s="37">
        <v>764</v>
      </c>
      <c r="B95" s="53"/>
      <c r="C95" s="5" t="s">
        <v>133</v>
      </c>
      <c r="D95" s="5"/>
      <c r="E95" s="49">
        <v>43978</v>
      </c>
      <c r="F95" s="53"/>
      <c r="G95" s="5" t="s">
        <v>147</v>
      </c>
      <c r="H95" s="53"/>
      <c r="I95" s="44" t="s">
        <v>136</v>
      </c>
      <c r="J95" s="53"/>
      <c r="K95" s="47" t="s">
        <v>137</v>
      </c>
      <c r="L95" s="47"/>
      <c r="M95" s="5" t="s">
        <v>144</v>
      </c>
      <c r="N95" s="63" t="s">
        <v>158</v>
      </c>
      <c r="O95" s="15">
        <v>5504151752</v>
      </c>
      <c r="P95" s="60" t="str">
        <f>IF(K95="резидент ОРБИ",'[2]База резиденты ОРБИ'!C$13,"")</f>
        <v>sergey_nakon@rambler.ru</v>
      </c>
      <c r="Q95" s="60" t="str">
        <f>IF(K95="резидент ОРБИ",'[2]База резиденты ОРБИ'!D$13,"")</f>
        <v>644031, Омская область, г.Омск, ул. Омская, д. 156, кв. 65</v>
      </c>
      <c r="R95" s="46" t="str">
        <f>IF(K95="резидент ОРБИ",'[2]База резиденты ОРБИ'!E$13,"")</f>
        <v>8-3812-90-46-12</v>
      </c>
    </row>
    <row r="96" spans="1:18" ht="37.5">
      <c r="A96" s="37">
        <v>765</v>
      </c>
      <c r="B96" s="53"/>
      <c r="C96" s="5" t="s">
        <v>133</v>
      </c>
      <c r="D96" s="5"/>
      <c r="E96" s="49">
        <v>43978</v>
      </c>
      <c r="F96" s="53"/>
      <c r="G96" s="5" t="s">
        <v>147</v>
      </c>
      <c r="H96" s="53"/>
      <c r="I96" s="44" t="s">
        <v>136</v>
      </c>
      <c r="J96" s="53"/>
      <c r="K96" s="47" t="s">
        <v>137</v>
      </c>
      <c r="L96" s="47"/>
      <c r="M96" s="5" t="s">
        <v>144</v>
      </c>
      <c r="N96" s="63" t="s">
        <v>159</v>
      </c>
      <c r="O96" s="16">
        <v>5501169649</v>
      </c>
      <c r="P96" s="60" t="str">
        <f>IF(K96="резидент ОРБИ",'[2]База резиденты ОРБИ'!C$14,"")</f>
        <v>pogvik@list.ru</v>
      </c>
      <c r="Q96" s="60" t="str">
        <f>IF(K96="резидент ОРБИ",'[2]База резиденты ОРБИ'!D$14,"")</f>
        <v>644008, Омская область, г.Омск,  ул. Физкультурная, д. 8,  кор. Г, кв. 55</v>
      </c>
      <c r="R96" s="46" t="str">
        <f>IF(K96="резидент ОРБИ",'[2]База резиденты ОРБИ'!E$14,"")</f>
        <v>8-3812-90-46-24</v>
      </c>
    </row>
    <row r="97" spans="1:18" ht="37.5">
      <c r="A97" s="37">
        <v>766</v>
      </c>
      <c r="B97" s="53"/>
      <c r="C97" s="5" t="s">
        <v>133</v>
      </c>
      <c r="D97" s="5"/>
      <c r="E97" s="49">
        <v>43978</v>
      </c>
      <c r="F97" s="53"/>
      <c r="G97" s="5" t="s">
        <v>147</v>
      </c>
      <c r="H97" s="53"/>
      <c r="I97" s="44" t="s">
        <v>136</v>
      </c>
      <c r="J97" s="53"/>
      <c r="K97" s="47" t="s">
        <v>137</v>
      </c>
      <c r="L97" s="47"/>
      <c r="M97" s="5" t="s">
        <v>144</v>
      </c>
      <c r="N97" s="63" t="s">
        <v>160</v>
      </c>
      <c r="O97" s="16">
        <v>5505058435</v>
      </c>
      <c r="P97" s="60" t="str">
        <f>IF(K97="резидент ОРБИ",'[2]База резиденты ОРБИ'!C$15,"")</f>
        <v>Push_here@mail.ru</v>
      </c>
      <c r="Q97" s="60" t="str">
        <f>IF(K97="резидент ОРБИ",'[2]База резиденты ОРБИ'!D$15,"")</f>
        <v>644060, Омская область, г. Омск, ул. 5-Я Чередовая, д. 6</v>
      </c>
      <c r="R97" s="46" t="str">
        <f>IF(K97="резидент ОРБИ",'[2]База резиденты ОРБИ'!E$15,"")</f>
        <v>8-3812-90-46-15</v>
      </c>
    </row>
    <row r="98" spans="1:18" ht="37.5">
      <c r="A98" s="37">
        <v>767</v>
      </c>
      <c r="B98" s="53"/>
      <c r="C98" s="5" t="s">
        <v>133</v>
      </c>
      <c r="D98" s="5"/>
      <c r="E98" s="49">
        <v>43978</v>
      </c>
      <c r="F98" s="53"/>
      <c r="G98" s="5" t="s">
        <v>147</v>
      </c>
      <c r="H98" s="53"/>
      <c r="I98" s="44" t="s">
        <v>136</v>
      </c>
      <c r="J98" s="53"/>
      <c r="K98" s="47" t="s">
        <v>137</v>
      </c>
      <c r="L98" s="47"/>
      <c r="M98" s="5" t="s">
        <v>144</v>
      </c>
      <c r="N98" s="63" t="s">
        <v>161</v>
      </c>
      <c r="O98" s="16">
        <v>5503179177</v>
      </c>
      <c r="P98" s="60" t="str">
        <f>IF(K98="резидент ОРБИ",'[2]База резиденты ОРБИ'!C$16,"")</f>
        <v>Spi57@ya.ru</v>
      </c>
      <c r="Q98" s="60" t="str">
        <f>IF(K98="резидент ОРБИ",'[2]База резиденты ОРБИ'!D$16,"")</f>
        <v>644094, Омская область, г.Омск, ул. 3-Я Еленовая, д.  6</v>
      </c>
      <c r="R98" s="46" t="str">
        <f>IF(K98="резидент ОРБИ",'[2]База резиденты ОРБИ'!E$16,"")</f>
        <v>8-913-142-87-87</v>
      </c>
    </row>
    <row r="99" spans="1:18" ht="37.5">
      <c r="A99" s="37">
        <v>768</v>
      </c>
      <c r="B99" s="53"/>
      <c r="C99" s="5" t="s">
        <v>133</v>
      </c>
      <c r="D99" s="5"/>
      <c r="E99" s="49">
        <v>43978</v>
      </c>
      <c r="F99" s="53"/>
      <c r="G99" s="5" t="s">
        <v>147</v>
      </c>
      <c r="H99" s="53"/>
      <c r="I99" s="44" t="s">
        <v>136</v>
      </c>
      <c r="J99" s="53"/>
      <c r="K99" s="47" t="s">
        <v>137</v>
      </c>
      <c r="L99" s="47"/>
      <c r="M99" s="5" t="s">
        <v>144</v>
      </c>
      <c r="N99" s="63" t="s">
        <v>162</v>
      </c>
      <c r="O99" s="16">
        <v>5503176610</v>
      </c>
      <c r="P99" s="60" t="str">
        <f>IF(K99="резидент ОРБИ",'[2]База резиденты ОРБИ'!C$17,"")</f>
        <v>mail@agef.ru</v>
      </c>
      <c r="Q99" s="60" t="str">
        <f>IF(K99="резидент ОРБИ",'[2]База резиденты ОРБИ'!D$17,"")</f>
        <v>644007, Омская область, г.Омск, ул. Октябрьская, д. 159, кв. 105</v>
      </c>
      <c r="R99" s="46" t="str">
        <f>IF(K99="резидент ОРБИ",'[2]База резиденты ОРБИ'!E$17,"")</f>
        <v>8-3812-90-46-42</v>
      </c>
    </row>
    <row r="100" spans="1:18" ht="37.5">
      <c r="A100" s="37">
        <v>769</v>
      </c>
      <c r="B100" s="53"/>
      <c r="C100" s="5" t="s">
        <v>133</v>
      </c>
      <c r="D100" s="5"/>
      <c r="E100" s="49">
        <v>43978</v>
      </c>
      <c r="F100" s="53"/>
      <c r="G100" s="5" t="s">
        <v>147</v>
      </c>
      <c r="H100" s="53"/>
      <c r="I100" s="44" t="s">
        <v>136</v>
      </c>
      <c r="J100" s="53"/>
      <c r="K100" s="47" t="s">
        <v>137</v>
      </c>
      <c r="L100" s="47"/>
      <c r="M100" s="5" t="s">
        <v>139</v>
      </c>
      <c r="N100" s="63" t="s">
        <v>163</v>
      </c>
      <c r="O100" s="17">
        <v>550301006139</v>
      </c>
      <c r="P100" s="60" t="str">
        <f>IF(K100="резидент ОРБИ",'[2]База резиденты ОРБИ'!C$18,"")</f>
        <v>kukinav1961kukinav@gmail.com</v>
      </c>
      <c r="Q100" s="60" t="str">
        <f>IF(K100="резидент ОРБИ",'[2]База резиденты ОРБИ'!D$18,"")</f>
        <v xml:space="preserve">644008, г.Омск, ул. Физкультурная, д.5, кв. 61 </v>
      </c>
      <c r="R100" s="46" t="str">
        <f>IF(K100="резидент ОРБИ",'[2]База резиденты ОРБИ'!E$18,"")</f>
        <v>8-3812-90-46-37</v>
      </c>
    </row>
    <row r="101" spans="1:18" ht="37.5">
      <c r="A101" s="37">
        <v>770</v>
      </c>
      <c r="B101" s="53"/>
      <c r="C101" s="5" t="s">
        <v>133</v>
      </c>
      <c r="D101" s="5"/>
      <c r="E101" s="49">
        <v>43978</v>
      </c>
      <c r="F101" s="53"/>
      <c r="G101" s="5" t="s">
        <v>147</v>
      </c>
      <c r="H101" s="53"/>
      <c r="I101" s="44" t="s">
        <v>136</v>
      </c>
      <c r="J101" s="53"/>
      <c r="K101" s="47" t="s">
        <v>137</v>
      </c>
      <c r="L101" s="47"/>
      <c r="M101" s="5" t="s">
        <v>139</v>
      </c>
      <c r="N101" s="63" t="s">
        <v>164</v>
      </c>
      <c r="O101" s="18">
        <v>551404059141</v>
      </c>
      <c r="P101" s="60" t="str">
        <f>IF(K101="резидент ОРБИ",'[2]База резиденты ОРБИ'!C$19,"")</f>
        <v>kutuzova.m@list.ru</v>
      </c>
      <c r="Q101" s="60" t="str">
        <f>IF(K101="резидент ОРБИ",'[2]База резиденты ОРБИ'!D$19,"")</f>
        <v xml:space="preserve">644043, г. Омск, ул. Волочаевская, д.17ж, кв. 167             </v>
      </c>
      <c r="R101" s="46" t="str">
        <f>IF(K101="резидент ОРБИ",'[2]База резиденты ОРБИ'!E$19,"")</f>
        <v>8-908-793-91-23</v>
      </c>
    </row>
    <row r="102" spans="1:18" ht="37.5">
      <c r="A102" s="37">
        <v>771</v>
      </c>
      <c r="B102" s="53"/>
      <c r="C102" s="5" t="s">
        <v>133</v>
      </c>
      <c r="D102" s="5"/>
      <c r="E102" s="49">
        <v>43978</v>
      </c>
      <c r="F102" s="53"/>
      <c r="G102" s="5" t="s">
        <v>147</v>
      </c>
      <c r="H102" s="53"/>
      <c r="I102" s="44" t="s">
        <v>136</v>
      </c>
      <c r="J102" s="53"/>
      <c r="K102" s="47" t="s">
        <v>137</v>
      </c>
      <c r="L102" s="47"/>
      <c r="M102" s="5" t="s">
        <v>139</v>
      </c>
      <c r="N102" s="63" t="s">
        <v>166</v>
      </c>
      <c r="O102" s="18">
        <v>550616517480</v>
      </c>
      <c r="P102" s="60" t="str">
        <f>IF(K102="резидент ОРБИ",'[2]База резиденты ОРБИ'!C$21,"")</f>
        <v>salofoot@gmail.com</v>
      </c>
      <c r="Q102" s="60" t="str">
        <f>IF(K102="резидент ОРБИ",'[2]База резиденты ОРБИ'!D$21,"")</f>
        <v>644076, г.Омск, ул.75 Гвардейской бригады, д. 18Б, кв.37</v>
      </c>
      <c r="R102" s="46" t="str">
        <f>IF(K102="резидент ОРБИ",'[2]База резиденты ОРБИ'!E$21,"")</f>
        <v>8-3812-90-46-38</v>
      </c>
    </row>
    <row r="103" spans="1:18" ht="37.5">
      <c r="A103" s="37">
        <v>772</v>
      </c>
      <c r="B103" s="53"/>
      <c r="C103" s="5" t="s">
        <v>133</v>
      </c>
      <c r="D103" s="5"/>
      <c r="E103" s="49">
        <v>43978</v>
      </c>
      <c r="F103" s="53"/>
      <c r="G103" s="5" t="s">
        <v>147</v>
      </c>
      <c r="H103" s="53"/>
      <c r="I103" s="44" t="s">
        <v>136</v>
      </c>
      <c r="J103" s="53"/>
      <c r="K103" s="47" t="s">
        <v>137</v>
      </c>
      <c r="L103" s="47"/>
      <c r="M103" s="5" t="s">
        <v>144</v>
      </c>
      <c r="N103" s="63" t="s">
        <v>167</v>
      </c>
      <c r="O103" s="18">
        <v>5503182645</v>
      </c>
      <c r="P103" s="60" t="str">
        <f>IF(K103="резидент ОРБИ",'[2]База резиденты ОРБИ'!C$22,"")</f>
        <v>chubatovanv@yandex.ru</v>
      </c>
      <c r="Q103" s="60" t="str">
        <f>IF(K103="резидент ОРБИ",'[2]База резиденты ОРБИ'!D$22,"")</f>
        <v>644013, Омская область, г. Омск, ул. Краснознаменная,д. 25, кор.1, кв. 74</v>
      </c>
      <c r="R103" s="46" t="str">
        <f>IF(K103="резидент ОРБИ",'[2]База резиденты ОРБИ'!E$22,"")</f>
        <v>8-3812-90-46-16</v>
      </c>
    </row>
    <row r="104" spans="1:18" ht="37.5">
      <c r="A104" s="37">
        <v>773</v>
      </c>
      <c r="B104" s="53"/>
      <c r="C104" s="5" t="s">
        <v>133</v>
      </c>
      <c r="D104" s="5"/>
      <c r="E104" s="49">
        <v>43978</v>
      </c>
      <c r="F104" s="53"/>
      <c r="G104" s="5" t="s">
        <v>147</v>
      </c>
      <c r="H104" s="53"/>
      <c r="I104" s="44" t="s">
        <v>136</v>
      </c>
      <c r="J104" s="53"/>
      <c r="K104" s="47" t="s">
        <v>137</v>
      </c>
      <c r="L104" s="47"/>
      <c r="M104" s="5" t="s">
        <v>144</v>
      </c>
      <c r="N104" s="63" t="s">
        <v>168</v>
      </c>
      <c r="O104" s="18">
        <v>5503183536</v>
      </c>
      <c r="P104" s="60" t="str">
        <f>IF(K104="резидент ОРБИ",'[2]База резиденты ОРБИ'!C$23,"")</f>
        <v>pugovka55@list.ru</v>
      </c>
      <c r="Q104" s="60" t="str">
        <f>IF(K104="резидент ОРБИ",'[2]База резиденты ОРБИ'!D$23,"")</f>
        <v>644043, Омская область, г.Омск, ул. Волочаевская, д. 17Ж, кв. 167</v>
      </c>
      <c r="R104" s="46" t="str">
        <f>IF(K104="резидент ОРБИ",'[2]База резиденты ОРБИ'!E$23,"")</f>
        <v>8-3812-90-46-34</v>
      </c>
    </row>
    <row r="105" spans="1:18" ht="37.5">
      <c r="A105" s="37">
        <v>774</v>
      </c>
      <c r="B105" s="53"/>
      <c r="C105" s="5" t="s">
        <v>133</v>
      </c>
      <c r="D105" s="5"/>
      <c r="E105" s="49">
        <v>43978</v>
      </c>
      <c r="F105" s="53"/>
      <c r="G105" s="5" t="s">
        <v>147</v>
      </c>
      <c r="H105" s="53"/>
      <c r="I105" s="44" t="s">
        <v>136</v>
      </c>
      <c r="J105" s="53"/>
      <c r="K105" s="47" t="s">
        <v>137</v>
      </c>
      <c r="L105" s="47"/>
      <c r="M105" s="5" t="s">
        <v>144</v>
      </c>
      <c r="N105" s="63" t="s">
        <v>169</v>
      </c>
      <c r="O105" s="16">
        <v>5503182878</v>
      </c>
      <c r="P105" s="60" t="str">
        <f>IF(K105="резидент ОРБИ",'[2]База резиденты ОРБИ'!C$24,"")</f>
        <v>office@sibtmk.ru</v>
      </c>
      <c r="Q105" s="60" t="str">
        <f>IF(K105="резидент ОРБИ",'[2]База резиденты ОРБИ'!D$24,"")</f>
        <v>644007, Омская область, г. Омск, ул. Чапаева, д. 111, каб. 2А</v>
      </c>
      <c r="R105" s="46" t="str">
        <f>IF(K105="резидент ОРБИ",'[2]База резиденты ОРБИ'!E$24,"")</f>
        <v>8-923-699-45-54</v>
      </c>
    </row>
    <row r="106" spans="1:18" ht="37.5">
      <c r="A106" s="37">
        <v>775</v>
      </c>
      <c r="B106" s="53"/>
      <c r="C106" s="5" t="s">
        <v>133</v>
      </c>
      <c r="D106" s="5"/>
      <c r="E106" s="49">
        <v>43978</v>
      </c>
      <c r="F106" s="53"/>
      <c r="G106" s="5" t="s">
        <v>147</v>
      </c>
      <c r="H106" s="53"/>
      <c r="I106" s="44" t="s">
        <v>136</v>
      </c>
      <c r="J106" s="53"/>
      <c r="K106" s="47" t="s">
        <v>137</v>
      </c>
      <c r="L106" s="47"/>
      <c r="M106" s="5" t="s">
        <v>144</v>
      </c>
      <c r="N106" s="63" t="s">
        <v>170</v>
      </c>
      <c r="O106" s="18">
        <v>5501192535</v>
      </c>
      <c r="P106" s="60" t="str">
        <f>IF(K106="резидент ОРБИ",'[2]База резиденты ОРБИ'!C$25,"")</f>
        <v>novizna2018@inbox.ru</v>
      </c>
      <c r="Q106" s="60" t="str">
        <f>IF(K106="резидент ОРБИ",'[2]База резиденты ОРБИ'!D$25,"")</f>
        <v>644090, Омская область, г.Омск, ул. Заозерная, д. 27, кв. 50</v>
      </c>
      <c r="R106" s="46" t="str">
        <f>IF(K106="резидент ОРБИ",'[2]База резиденты ОРБИ'!E$25,"")</f>
        <v>8-3812-90-46-35</v>
      </c>
    </row>
    <row r="107" spans="1:18" ht="37.5">
      <c r="A107" s="37">
        <v>776</v>
      </c>
      <c r="B107" s="53"/>
      <c r="C107" s="5" t="s">
        <v>133</v>
      </c>
      <c r="D107" s="5"/>
      <c r="E107" s="49">
        <v>43978</v>
      </c>
      <c r="F107" s="53"/>
      <c r="G107" s="5" t="s">
        <v>147</v>
      </c>
      <c r="H107" s="53"/>
      <c r="I107" s="44" t="s">
        <v>136</v>
      </c>
      <c r="J107" s="53"/>
      <c r="K107" s="47" t="s">
        <v>137</v>
      </c>
      <c r="L107" s="47"/>
      <c r="M107" s="5" t="s">
        <v>144</v>
      </c>
      <c r="N107" s="63" t="s">
        <v>171</v>
      </c>
      <c r="O107" s="18">
        <v>5507265518</v>
      </c>
      <c r="P107" s="60" t="str">
        <f>IF(K107="резидент ОРБИ",'[2]База резиденты ОРБИ'!C$26,"")</f>
        <v>ups@accutec.ru</v>
      </c>
      <c r="Q107" s="60" t="str">
        <f>IF(K107="резидент ОРБИ",'[2]База резиденты ОРБИ'!D$26,"")</f>
        <v>644123, Омская область,  г.Омск,  ул. Крупской, д. 19, кор. 1, кв. 165</v>
      </c>
      <c r="R107" s="46" t="str">
        <f>IF(K107="резидент ОРБИ",'[2]База резиденты ОРБИ'!E$26,"")</f>
        <v>8-3812-90-46-14</v>
      </c>
    </row>
    <row r="108" spans="1:18" ht="37.5">
      <c r="A108" s="37">
        <v>777</v>
      </c>
      <c r="B108" s="53"/>
      <c r="C108" s="5" t="s">
        <v>133</v>
      </c>
      <c r="D108" s="5"/>
      <c r="E108" s="49">
        <v>43978</v>
      </c>
      <c r="F108" s="53"/>
      <c r="G108" s="5" t="s">
        <v>147</v>
      </c>
      <c r="H108" s="53"/>
      <c r="I108" s="44" t="s">
        <v>136</v>
      </c>
      <c r="J108" s="53"/>
      <c r="K108" s="47" t="s">
        <v>137</v>
      </c>
      <c r="L108" s="47"/>
      <c r="M108" s="5" t="s">
        <v>139</v>
      </c>
      <c r="N108" s="63" t="s">
        <v>172</v>
      </c>
      <c r="O108" s="16">
        <v>551702356502</v>
      </c>
      <c r="P108" s="60" t="str">
        <f>IF(K108="резидент ОРБИ",'[2]База резиденты ОРБИ'!C$27,"")</f>
        <v>lexkertis@gmail.com</v>
      </c>
      <c r="Q108" s="60" t="str">
        <f>IF(K108="резидент ОРБИ",'[2]База резиденты ОРБИ'!D$27,"")</f>
        <v>646984, Омская область, Кормиловский район, село Некрасовка, ул Советская, д.28</v>
      </c>
      <c r="R108" s="46" t="str">
        <f>IF(K108="резидент ОРБИ",'[2]База резиденты ОРБИ'!E$27,"")</f>
        <v>8-3812-90-46-29</v>
      </c>
    </row>
    <row r="109" spans="1:18" ht="37.5">
      <c r="A109" s="37">
        <v>778</v>
      </c>
      <c r="B109" s="53"/>
      <c r="C109" s="5" t="s">
        <v>133</v>
      </c>
      <c r="D109" s="5"/>
      <c r="E109" s="49">
        <v>43978</v>
      </c>
      <c r="F109" s="53"/>
      <c r="G109" s="5" t="s">
        <v>147</v>
      </c>
      <c r="H109" s="53"/>
      <c r="I109" s="44" t="s">
        <v>136</v>
      </c>
      <c r="J109" s="53"/>
      <c r="K109" s="47" t="s">
        <v>137</v>
      </c>
      <c r="L109" s="47"/>
      <c r="M109" s="5" t="s">
        <v>139</v>
      </c>
      <c r="N109" s="63" t="s">
        <v>173</v>
      </c>
      <c r="O109" s="16">
        <v>550308874222</v>
      </c>
      <c r="P109" s="60" t="str">
        <f>IF(K109="резидент ОРБИ",'[2]База резиденты ОРБИ'!C$28,"")</f>
        <v>den-as@yandex.ru</v>
      </c>
      <c r="Q109" s="60" t="str">
        <f>IF(K109="резидент ОРБИ",'[2]База резиденты ОРБИ'!D$28,"")</f>
        <v>644033, г.Омск, ул.Красный Путь, 143, кор.3, кв. 151</v>
      </c>
      <c r="R109" s="46" t="str">
        <f>IF(K109="резидент ОРБИ",'[2]База резиденты ОРБИ'!E$28,"")</f>
        <v>8-909-537-63-31</v>
      </c>
    </row>
    <row r="110" spans="1:18" ht="37.5">
      <c r="A110" s="37">
        <v>779</v>
      </c>
      <c r="B110" s="53"/>
      <c r="C110" s="5" t="s">
        <v>133</v>
      </c>
      <c r="D110" s="5"/>
      <c r="E110" s="49">
        <v>43978</v>
      </c>
      <c r="F110" s="53"/>
      <c r="G110" s="5" t="s">
        <v>147</v>
      </c>
      <c r="H110" s="53"/>
      <c r="I110" s="44" t="s">
        <v>136</v>
      </c>
      <c r="J110" s="53"/>
      <c r="K110" s="47" t="s">
        <v>137</v>
      </c>
      <c r="L110" s="47"/>
      <c r="M110" s="5" t="s">
        <v>144</v>
      </c>
      <c r="N110" s="63" t="s">
        <v>175</v>
      </c>
      <c r="O110" s="18">
        <v>5501193257</v>
      </c>
      <c r="P110" s="60" t="str">
        <f>IF(K110="резидент ОРБИ",'[2]База резиденты ОРБИ'!C$30,"")</f>
        <v>omskles@yandex.ru</v>
      </c>
      <c r="Q110" s="60" t="str">
        <f>IF(K110="резидент ОРБИ",'[2]База резиденты ОРБИ'!D$30,"")</f>
        <v>644007,Омская область, г.Омск, ул. Чапаева, д.111, каб. 403</v>
      </c>
      <c r="R110" s="46" t="str">
        <f>IF(K110="резидент ОРБИ",'[2]База резиденты ОРБИ'!E$30,"")</f>
        <v>8-3812-90-46-53</v>
      </c>
    </row>
    <row r="111" spans="1:18" ht="37.5">
      <c r="A111" s="37">
        <v>780</v>
      </c>
      <c r="B111" s="53"/>
      <c r="C111" s="5" t="s">
        <v>133</v>
      </c>
      <c r="D111" s="5"/>
      <c r="E111" s="49">
        <v>43978</v>
      </c>
      <c r="F111" s="53"/>
      <c r="G111" s="5" t="s">
        <v>147</v>
      </c>
      <c r="H111" s="53"/>
      <c r="I111" s="44" t="s">
        <v>136</v>
      </c>
      <c r="J111" s="53"/>
      <c r="K111" s="47" t="s">
        <v>137</v>
      </c>
      <c r="L111" s="47"/>
      <c r="M111" s="5" t="s">
        <v>144</v>
      </c>
      <c r="N111" s="63" t="s">
        <v>176</v>
      </c>
      <c r="O111" s="18">
        <v>5505059434</v>
      </c>
      <c r="P111" s="60" t="str">
        <f>IF(K111="резидент ОРБИ",'[2]База резиденты ОРБИ'!C$31,"")</f>
        <v>coi_stem@mail.ru</v>
      </c>
      <c r="Q111" s="60" t="str">
        <f>IF(K111="резидент ОРБИ",'[2]База резиденты ОРБИ'!D$31,"")</f>
        <v>644025, Омская область, г. Омск, ул. В.Ф.Маргелова, д. 354, кв. 33</v>
      </c>
      <c r="R111" s="46" t="str">
        <f>IF(K111="резидент ОРБИ",'[2]База резиденты ОРБИ'!E$31,"")</f>
        <v>8-3812-90-46-21</v>
      </c>
    </row>
    <row r="112" spans="1:18" ht="37.5">
      <c r="A112" s="37">
        <v>781</v>
      </c>
      <c r="B112" s="53"/>
      <c r="C112" s="5" t="s">
        <v>133</v>
      </c>
      <c r="D112" s="5"/>
      <c r="E112" s="49">
        <v>43978</v>
      </c>
      <c r="F112" s="53"/>
      <c r="G112" s="5" t="s">
        <v>147</v>
      </c>
      <c r="H112" s="53"/>
      <c r="I112" s="44" t="s">
        <v>136</v>
      </c>
      <c r="J112" s="53"/>
      <c r="K112" s="47" t="s">
        <v>137</v>
      </c>
      <c r="L112" s="47"/>
      <c r="M112" s="5" t="s">
        <v>139</v>
      </c>
      <c r="N112" s="63" t="s">
        <v>182</v>
      </c>
      <c r="O112" s="16">
        <v>552303203418</v>
      </c>
      <c r="P112" s="60" t="s">
        <v>194</v>
      </c>
      <c r="Q112" s="60" t="s">
        <v>195</v>
      </c>
      <c r="R112" s="46" t="s">
        <v>196</v>
      </c>
    </row>
    <row r="113" spans="1:18" ht="18.75">
      <c r="A113" s="37">
        <v>782</v>
      </c>
      <c r="B113" s="53"/>
      <c r="C113" s="39" t="s">
        <v>146</v>
      </c>
      <c r="D113" s="5"/>
      <c r="E113" s="49">
        <v>43978</v>
      </c>
      <c r="F113" s="53"/>
      <c r="G113" s="39" t="s">
        <v>150</v>
      </c>
      <c r="H113" s="43" t="s">
        <v>136</v>
      </c>
      <c r="I113" s="44" t="s">
        <v>136</v>
      </c>
      <c r="J113" s="45" t="s">
        <v>137</v>
      </c>
      <c r="K113" s="47" t="s">
        <v>137</v>
      </c>
      <c r="L113" s="38"/>
      <c r="M113" s="39" t="s">
        <v>144</v>
      </c>
      <c r="N113" s="8" t="s">
        <v>190</v>
      </c>
      <c r="O113" s="7">
        <v>5506181512</v>
      </c>
      <c r="P113" s="61" t="s">
        <v>191</v>
      </c>
      <c r="Q113" s="60" t="str">
        <f>IF(K113="резидент ОРБИ",'[1]База резиденты ОРБИ'!D$4,"")</f>
        <v>644076, г.Омск, улица Юбилейная, д. 5, кв. 88</v>
      </c>
      <c r="R113" s="46" t="str">
        <f>IF(K113="резидент ОРБИ",'[1]База резиденты ОРБИ'!E$4,"")</f>
        <v>8-3812-90-46-27</v>
      </c>
    </row>
    <row r="114" spans="1:18" ht="18.75">
      <c r="A114" s="37">
        <v>783</v>
      </c>
      <c r="B114" s="53"/>
      <c r="C114" s="5" t="s">
        <v>146</v>
      </c>
      <c r="D114" s="5"/>
      <c r="E114" s="49">
        <v>43978</v>
      </c>
      <c r="F114" s="53"/>
      <c r="G114" s="39" t="s">
        <v>150</v>
      </c>
      <c r="H114" s="43" t="s">
        <v>142</v>
      </c>
      <c r="I114" s="44" t="s">
        <v>136</v>
      </c>
      <c r="J114" s="51" t="s">
        <v>143</v>
      </c>
      <c r="K114" s="47" t="s">
        <v>137</v>
      </c>
      <c r="L114" s="51" t="s">
        <v>144</v>
      </c>
      <c r="M114" s="5" t="s">
        <v>144</v>
      </c>
      <c r="N114" s="8" t="s">
        <v>145</v>
      </c>
      <c r="O114" s="11">
        <v>5503252035</v>
      </c>
      <c r="P114" s="60" t="str">
        <f>IF(K114="резидент ОРБИ",'[1]База резиденты ОРБИ'!C$5,"")</f>
        <v>Alphafree.company@gmail.com</v>
      </c>
      <c r="Q114" s="60" t="str">
        <f>IF(K114="резидент ОРБИ",'[1]База резиденты ОРБИ'!D$5,"")</f>
        <v>644007, Омская область,  г.Омск, улица  Октябрьская,  дом 127, офис 4</v>
      </c>
      <c r="R114" s="46" t="str">
        <f>IF(K114="резидент ОРБИ",'[1]База резиденты ОРБИ'!E$5,"")</f>
        <v>8-3812-90-46-58</v>
      </c>
    </row>
    <row r="115" spans="1:18" ht="18.75">
      <c r="A115" s="37">
        <v>784</v>
      </c>
      <c r="B115" s="53"/>
      <c r="C115" s="5" t="s">
        <v>146</v>
      </c>
      <c r="D115" s="5"/>
      <c r="E115" s="49">
        <v>43978</v>
      </c>
      <c r="F115" s="53"/>
      <c r="G115" s="39" t="s">
        <v>150</v>
      </c>
      <c r="H115" s="43" t="s">
        <v>148</v>
      </c>
      <c r="I115" s="44" t="s">
        <v>136</v>
      </c>
      <c r="J115" s="51" t="s">
        <v>186</v>
      </c>
      <c r="K115" s="47" t="s">
        <v>137</v>
      </c>
      <c r="L115" s="51" t="s">
        <v>139</v>
      </c>
      <c r="M115" s="5" t="s">
        <v>144</v>
      </c>
      <c r="N115" s="8" t="s">
        <v>192</v>
      </c>
      <c r="O115" s="7">
        <v>550618584393</v>
      </c>
      <c r="P115" s="61" t="s">
        <v>193</v>
      </c>
      <c r="Q115" s="60" t="str">
        <f>IF(K115="резидент ОРБИ",'[1]База резиденты ОРБИ'!D$6,"")</f>
        <v>644001, г. Омск, ул Масленникова, д.167, кв. 17</v>
      </c>
      <c r="R115" s="46" t="str">
        <f>IF(K115="резидент ОРБИ",'[1]База резиденты ОРБИ'!E$6,"")</f>
        <v>8-3812-90-46-32</v>
      </c>
    </row>
    <row r="116" spans="1:18" ht="18.75">
      <c r="A116" s="37">
        <v>785</v>
      </c>
      <c r="B116" s="53"/>
      <c r="C116" s="5" t="s">
        <v>146</v>
      </c>
      <c r="D116" s="5"/>
      <c r="E116" s="49">
        <v>43978</v>
      </c>
      <c r="F116" s="53"/>
      <c r="G116" s="39" t="s">
        <v>150</v>
      </c>
      <c r="H116" s="47"/>
      <c r="I116" s="44" t="s">
        <v>136</v>
      </c>
      <c r="J116" s="47"/>
      <c r="K116" s="47" t="s">
        <v>137</v>
      </c>
      <c r="L116" s="47"/>
      <c r="M116" s="5" t="s">
        <v>144</v>
      </c>
      <c r="N116" s="8" t="s">
        <v>151</v>
      </c>
      <c r="O116" s="11">
        <v>5528034906</v>
      </c>
      <c r="P116" s="60" t="str">
        <f>IF(K116="резидент ОРБИ",'[1]База резиденты ОРБИ'!C$7,"")</f>
        <v>info@hirtgroup.ru</v>
      </c>
      <c r="Q116" s="60" t="str">
        <f>IF(K116="резидент ОРБИ",'[1]База резиденты ОРБИ'!D$7,"")</f>
        <v>644520, Омская область, район Омский, село Троицкое,  Бульвар Школьный, дом 7, помещение 2</v>
      </c>
      <c r="R116" s="46" t="str">
        <f>IF(K116="резидент ОРБИ",'[1]База резиденты ОРБИ'!E$7,"")</f>
        <v>8-3812-90-46-25</v>
      </c>
    </row>
    <row r="117" spans="1:18" ht="18.75">
      <c r="A117" s="37">
        <v>786</v>
      </c>
      <c r="B117" s="53"/>
      <c r="C117" s="5" t="s">
        <v>146</v>
      </c>
      <c r="D117" s="5"/>
      <c r="E117" s="49">
        <v>43978</v>
      </c>
      <c r="F117" s="53"/>
      <c r="G117" s="39" t="s">
        <v>150</v>
      </c>
      <c r="H117" s="47"/>
      <c r="I117" s="44" t="s">
        <v>136</v>
      </c>
      <c r="J117" s="47"/>
      <c r="K117" s="47" t="s">
        <v>137</v>
      </c>
      <c r="L117" s="47"/>
      <c r="M117" s="5" t="s">
        <v>144</v>
      </c>
      <c r="N117" s="8" t="s">
        <v>155</v>
      </c>
      <c r="O117" s="11">
        <v>5501132906</v>
      </c>
      <c r="P117" s="60" t="str">
        <f>IF(K117="резидент ОРБИ",'[1]База резиденты ОРБИ'!C$10,"")</f>
        <v>pkversta@mail.ru</v>
      </c>
      <c r="Q117" s="60" t="str">
        <f>IF(K117="резидент ОРБИ",'[1]База резиденты ОРБИ'!D$10,"")</f>
        <v>644035, Омская область, г.Омск, Проспект Губкина, дом 12 </v>
      </c>
      <c r="R117" s="46" t="str">
        <f>IF(K117="резидент ОРБИ",'[1]База резиденты ОРБИ'!E$10,"")</f>
        <v>8-3812-90-46-22</v>
      </c>
    </row>
    <row r="118" spans="1:18" ht="18.75">
      <c r="A118" s="37">
        <v>787</v>
      </c>
      <c r="B118" s="53"/>
      <c r="C118" s="5" t="s">
        <v>146</v>
      </c>
      <c r="D118" s="5"/>
      <c r="E118" s="49">
        <v>43978</v>
      </c>
      <c r="F118" s="53"/>
      <c r="G118" s="39" t="s">
        <v>150</v>
      </c>
      <c r="H118" s="47"/>
      <c r="I118" s="44" t="s">
        <v>136</v>
      </c>
      <c r="J118" s="47"/>
      <c r="K118" s="47" t="s">
        <v>137</v>
      </c>
      <c r="L118" s="47"/>
      <c r="M118" s="5" t="s">
        <v>139</v>
      </c>
      <c r="N118" s="8" t="s">
        <v>156</v>
      </c>
      <c r="O118" s="7">
        <v>550767944356</v>
      </c>
      <c r="P118" s="60" t="str">
        <f>IF(K118="резидент ОРБИ",'[1]База резиденты ОРБИ'!C$11,"")</f>
        <v>v.kaduchenko@mail.ru</v>
      </c>
      <c r="Q118" s="60" t="str">
        <f>IF(K118="резидент ОРБИ",'[1]База резиденты ОРБИ'!D$11,"")</f>
        <v>г. Омск, ул. Степанца,3 кв.198</v>
      </c>
      <c r="R118" s="46" t="str">
        <f>IF(K118="резидент ОРБИ",'[1]База резиденты ОРБИ'!E$11,"")</f>
        <v>8-3812-90-46-30</v>
      </c>
    </row>
    <row r="119" spans="1:18" ht="18.75">
      <c r="A119" s="37">
        <v>788</v>
      </c>
      <c r="B119" s="53"/>
      <c r="C119" s="5" t="s">
        <v>146</v>
      </c>
      <c r="D119" s="40"/>
      <c r="E119" s="49">
        <v>43978</v>
      </c>
      <c r="F119" s="42"/>
      <c r="G119" s="39" t="s">
        <v>150</v>
      </c>
      <c r="H119" s="47"/>
      <c r="I119" s="44" t="s">
        <v>136</v>
      </c>
      <c r="J119" s="47"/>
      <c r="K119" s="47" t="s">
        <v>137</v>
      </c>
      <c r="L119" s="47"/>
      <c r="M119" s="5" t="s">
        <v>139</v>
      </c>
      <c r="N119" s="8" t="s">
        <v>157</v>
      </c>
      <c r="O119" s="15">
        <v>550613662753</v>
      </c>
      <c r="P119" s="60" t="str">
        <f>IF(K119="резидент ОРБИ",'[1]База резиденты ОРБИ'!C$12,"")</f>
        <v>tatyana.kremniova@yandex.ru</v>
      </c>
      <c r="Q119" s="60" t="str">
        <f>IF(K119="резидент ОРБИ",'[1]База резиденты ОРБИ'!D$12,"")</f>
        <v>644041, г. Омск, ул. Харьковская, д.19, кв.154</v>
      </c>
      <c r="R119" s="46" t="str">
        <f>IF(K119="резидент ОРБИ",'[1]База резиденты ОРБИ'!E$12,"")</f>
        <v>8-3812-90-46-31</v>
      </c>
    </row>
    <row r="120" spans="1:18" ht="18.75">
      <c r="A120" s="37">
        <v>789</v>
      </c>
      <c r="B120" s="53"/>
      <c r="C120" s="39" t="s">
        <v>146</v>
      </c>
      <c r="D120" s="5"/>
      <c r="E120" s="49">
        <v>43978</v>
      </c>
      <c r="F120" s="50"/>
      <c r="G120" s="39" t="s">
        <v>150</v>
      </c>
      <c r="H120" s="53"/>
      <c r="I120" s="44" t="s">
        <v>136</v>
      </c>
      <c r="J120" s="53"/>
      <c r="K120" s="47" t="s">
        <v>137</v>
      </c>
      <c r="L120" s="47"/>
      <c r="M120" s="5" t="s">
        <v>144</v>
      </c>
      <c r="N120" s="8" t="s">
        <v>158</v>
      </c>
      <c r="O120" s="16">
        <v>5504151752</v>
      </c>
      <c r="P120" s="60" t="str">
        <f>IF(K120="резидент ОРБИ",'[1]База резиденты ОРБИ'!C$13,"")</f>
        <v>sergey_nakon@rambler.ru</v>
      </c>
      <c r="Q120" s="60" t="str">
        <f>IF(K120="резидент ОРБИ",'[1]База резиденты ОРБИ'!D$13,"")</f>
        <v>644031, Омская область, г.Омск, ул. Омская, д. 156, кв. 65</v>
      </c>
      <c r="R120" s="46" t="str">
        <f>IF(K120="резидент ОРБИ",'[1]База резиденты ОРБИ'!E$13,"")</f>
        <v>8-3812-90-46-12</v>
      </c>
    </row>
    <row r="121" spans="1:18" ht="18.75">
      <c r="A121" s="37">
        <v>790</v>
      </c>
      <c r="B121" s="53"/>
      <c r="C121" s="5" t="s">
        <v>146</v>
      </c>
      <c r="D121" s="5"/>
      <c r="E121" s="49">
        <v>43978</v>
      </c>
      <c r="F121" s="50"/>
      <c r="G121" s="39" t="s">
        <v>150</v>
      </c>
      <c r="H121" s="53"/>
      <c r="I121" s="44" t="s">
        <v>136</v>
      </c>
      <c r="J121" s="53"/>
      <c r="K121" s="47" t="s">
        <v>137</v>
      </c>
      <c r="L121" s="47"/>
      <c r="M121" s="5" t="s">
        <v>144</v>
      </c>
      <c r="N121" s="8" t="s">
        <v>159</v>
      </c>
      <c r="O121" s="16">
        <v>5501169649</v>
      </c>
      <c r="P121" s="60" t="str">
        <f>IF(K121="резидент ОРБИ",'[1]База резиденты ОРБИ'!C$14,"")</f>
        <v>pogvik@list.ru</v>
      </c>
      <c r="Q121" s="60" t="str">
        <f>IF(K121="резидент ОРБИ",'[1]База резиденты ОРБИ'!D$14,"")</f>
        <v>644008, Омская область, г.Омск,  ул. Физкультурная, д. 8,  кор. Г, кв. 55</v>
      </c>
      <c r="R121" s="46" t="str">
        <f>IF(K121="резидент ОРБИ",'[1]База резиденты ОРБИ'!E$14,"")</f>
        <v>8-3812-90-46-24</v>
      </c>
    </row>
    <row r="122" spans="1:18" ht="18.75">
      <c r="A122" s="37">
        <v>791</v>
      </c>
      <c r="B122" s="53"/>
      <c r="C122" s="5" t="s">
        <v>146</v>
      </c>
      <c r="D122" s="5"/>
      <c r="E122" s="49">
        <v>43978</v>
      </c>
      <c r="F122" s="53"/>
      <c r="G122" s="39" t="s">
        <v>150</v>
      </c>
      <c r="H122" s="53"/>
      <c r="I122" s="44" t="s">
        <v>136</v>
      </c>
      <c r="J122" s="53"/>
      <c r="K122" s="47" t="s">
        <v>137</v>
      </c>
      <c r="L122" s="47"/>
      <c r="M122" s="5" t="s">
        <v>144</v>
      </c>
      <c r="N122" s="8" t="s">
        <v>160</v>
      </c>
      <c r="O122" s="16">
        <v>5505058435</v>
      </c>
      <c r="P122" s="60" t="str">
        <f>IF(K122="резидент ОРБИ",'[1]База резиденты ОРБИ'!C$15,"")</f>
        <v>Push_here@mail.ru</v>
      </c>
      <c r="Q122" s="60" t="str">
        <f>IF(K122="резидент ОРБИ",'[1]База резиденты ОРБИ'!D$15,"")</f>
        <v>644060, Омская область, г. Омск, ул. 5-Я Чередовая, д. 6</v>
      </c>
      <c r="R122" s="46" t="str">
        <f>IF(K122="резидент ОРБИ",'[1]База резиденты ОРБИ'!E$15,"")</f>
        <v>8-3812-90-46-15</v>
      </c>
    </row>
    <row r="123" spans="1:18" ht="18.75">
      <c r="A123" s="37">
        <v>792</v>
      </c>
      <c r="B123" s="53"/>
      <c r="C123" s="5" t="s">
        <v>146</v>
      </c>
      <c r="D123" s="5"/>
      <c r="E123" s="49">
        <v>43978</v>
      </c>
      <c r="F123" s="53"/>
      <c r="G123" s="39" t="s">
        <v>150</v>
      </c>
      <c r="H123" s="53"/>
      <c r="I123" s="44" t="s">
        <v>136</v>
      </c>
      <c r="J123" s="53"/>
      <c r="K123" s="47" t="s">
        <v>137</v>
      </c>
      <c r="L123" s="47"/>
      <c r="M123" s="5" t="s">
        <v>144</v>
      </c>
      <c r="N123" s="8" t="s">
        <v>161</v>
      </c>
      <c r="O123" s="16">
        <v>5503179177</v>
      </c>
      <c r="P123" s="60" t="str">
        <f>IF(K123="резидент ОРБИ",'[1]База резиденты ОРБИ'!C$16,"")</f>
        <v>Spi57@ya.ru</v>
      </c>
      <c r="Q123" s="60" t="str">
        <f>IF(K123="резидент ОРБИ",'[1]База резиденты ОРБИ'!D$16,"")</f>
        <v>644094, Омская область, г.Омск, ул. 3-Я Еленовая, д.  6</v>
      </c>
      <c r="R123" s="46" t="str">
        <f>IF(K123="резидент ОРБИ",'[1]База резиденты ОРБИ'!E$16,"")</f>
        <v>8-913-142-87-87</v>
      </c>
    </row>
    <row r="124" spans="1:18" ht="18.75">
      <c r="A124" s="37">
        <v>793</v>
      </c>
      <c r="B124" s="53"/>
      <c r="C124" s="39" t="s">
        <v>146</v>
      </c>
      <c r="D124" s="5"/>
      <c r="E124" s="49">
        <v>43978</v>
      </c>
      <c r="F124" s="53"/>
      <c r="G124" s="39" t="s">
        <v>150</v>
      </c>
      <c r="H124" s="53"/>
      <c r="I124" s="44" t="s">
        <v>136</v>
      </c>
      <c r="J124" s="53"/>
      <c r="K124" s="47" t="s">
        <v>137</v>
      </c>
      <c r="L124" s="47"/>
      <c r="M124" s="5" t="s">
        <v>144</v>
      </c>
      <c r="N124" s="8" t="s">
        <v>162</v>
      </c>
      <c r="O124" s="17">
        <v>5503176610</v>
      </c>
      <c r="P124" s="60" t="str">
        <f>IF(K124="резидент ОРБИ",'[1]База резиденты ОРБИ'!C$17,"")</f>
        <v>mail@agef.ru</v>
      </c>
      <c r="Q124" s="60" t="str">
        <f>IF(K124="резидент ОРБИ",'[1]База резиденты ОРБИ'!D$17,"")</f>
        <v>644007, Омская область, г.Омск, ул. Октябрьская, д. 159, кв. 105</v>
      </c>
      <c r="R124" s="46" t="str">
        <f>IF(K124="резидент ОРБИ",'[1]База резиденты ОРБИ'!E$17,"")</f>
        <v>8-3812-90-46-42</v>
      </c>
    </row>
    <row r="125" spans="1:18" ht="18.75">
      <c r="A125" s="37">
        <v>794</v>
      </c>
      <c r="B125" s="53"/>
      <c r="C125" s="5" t="s">
        <v>146</v>
      </c>
      <c r="D125" s="5"/>
      <c r="E125" s="49">
        <v>43978</v>
      </c>
      <c r="F125" s="53"/>
      <c r="G125" s="39" t="s">
        <v>150</v>
      </c>
      <c r="H125" s="53"/>
      <c r="I125" s="44" t="s">
        <v>136</v>
      </c>
      <c r="J125" s="53"/>
      <c r="K125" s="47" t="s">
        <v>137</v>
      </c>
      <c r="L125" s="47"/>
      <c r="M125" s="5" t="s">
        <v>139</v>
      </c>
      <c r="N125" s="8" t="s">
        <v>163</v>
      </c>
      <c r="O125" s="18">
        <v>550301006139</v>
      </c>
      <c r="P125" s="60" t="str">
        <f>IF(K125="резидент ОРБИ",'[1]База резиденты ОРБИ'!C$18,"")</f>
        <v>kukinav1961kukinav@gmail.com</v>
      </c>
      <c r="Q125" s="60" t="str">
        <f>IF(K125="резидент ОРБИ",'[1]База резиденты ОРБИ'!D$18,"")</f>
        <v xml:space="preserve">644008, г.Омск, ул. Физкультурная, д.5, кв. 61 </v>
      </c>
      <c r="R125" s="46" t="str">
        <f>IF(K125="резидент ОРБИ",'[1]База резиденты ОРБИ'!E$18,"")</f>
        <v>8-3812-90-46-37</v>
      </c>
    </row>
    <row r="126" spans="1:18" ht="18.75">
      <c r="A126" s="37">
        <v>795</v>
      </c>
      <c r="B126" s="53"/>
      <c r="C126" s="5" t="s">
        <v>146</v>
      </c>
      <c r="D126" s="5"/>
      <c r="E126" s="49">
        <v>43978</v>
      </c>
      <c r="F126" s="53"/>
      <c r="G126" s="39" t="s">
        <v>150</v>
      </c>
      <c r="H126" s="53"/>
      <c r="I126" s="44" t="s">
        <v>136</v>
      </c>
      <c r="J126" s="53"/>
      <c r="K126" s="47" t="s">
        <v>137</v>
      </c>
      <c r="L126" s="47"/>
      <c r="M126" s="5" t="s">
        <v>139</v>
      </c>
      <c r="N126" s="8" t="s">
        <v>164</v>
      </c>
      <c r="O126" s="18">
        <v>551404059141</v>
      </c>
      <c r="P126" s="60" t="str">
        <f>IF(K126="резидент ОРБИ",'[1]База резиденты ОРБИ'!C$19,"")</f>
        <v>kutuzova.m@list.ru</v>
      </c>
      <c r="Q126" s="60" t="str">
        <f>IF(K126="резидент ОРБИ",'[1]База резиденты ОРБИ'!D$19,"")</f>
        <v xml:space="preserve">644043, г. Омск, ул. Волочаевская, д.17ж, кв. 167             </v>
      </c>
      <c r="R126" s="46" t="str">
        <f>IF(K126="резидент ОРБИ",'[1]База резиденты ОРБИ'!E$19,"")</f>
        <v>8-908-793-91-23</v>
      </c>
    </row>
    <row r="127" spans="1:18" ht="18.75">
      <c r="A127" s="37">
        <v>796</v>
      </c>
      <c r="B127" s="53"/>
      <c r="C127" s="5" t="s">
        <v>146</v>
      </c>
      <c r="D127" s="5"/>
      <c r="E127" s="49">
        <v>43978</v>
      </c>
      <c r="F127" s="53"/>
      <c r="G127" s="39" t="s">
        <v>150</v>
      </c>
      <c r="H127" s="53"/>
      <c r="I127" s="44" t="s">
        <v>136</v>
      </c>
      <c r="J127" s="53"/>
      <c r="K127" s="47" t="s">
        <v>137</v>
      </c>
      <c r="L127" s="47"/>
      <c r="M127" s="5" t="s">
        <v>139</v>
      </c>
      <c r="N127" s="8" t="s">
        <v>166</v>
      </c>
      <c r="O127" s="18">
        <v>550616517480</v>
      </c>
      <c r="P127" s="60" t="str">
        <f>IF(K127="резидент ОРБИ",'[1]База резиденты ОРБИ'!C$21,"")</f>
        <v>salofoot@gmail.com</v>
      </c>
      <c r="Q127" s="60" t="str">
        <f>IF(K127="резидент ОРБИ",'[1]База резиденты ОРБИ'!D$21,"")</f>
        <v>644076, г.Омск, ул.75 Гвардейской бригады, д. 18Б, кв.37</v>
      </c>
      <c r="R127" s="46" t="str">
        <f>IF(K127="резидент ОРБИ",'[1]База резиденты ОРБИ'!E$21,"")</f>
        <v>8-3812-90-46-38</v>
      </c>
    </row>
    <row r="128" spans="1:18" ht="18.75">
      <c r="A128" s="37">
        <v>797</v>
      </c>
      <c r="B128" s="53"/>
      <c r="C128" s="39" t="s">
        <v>146</v>
      </c>
      <c r="D128" s="5"/>
      <c r="E128" s="49">
        <v>43978</v>
      </c>
      <c r="F128" s="53"/>
      <c r="G128" s="39" t="s">
        <v>150</v>
      </c>
      <c r="H128" s="53"/>
      <c r="I128" s="44" t="s">
        <v>136</v>
      </c>
      <c r="J128" s="53"/>
      <c r="K128" s="47" t="s">
        <v>137</v>
      </c>
      <c r="L128" s="47"/>
      <c r="M128" s="5" t="s">
        <v>144</v>
      </c>
      <c r="N128" s="8" t="s">
        <v>167</v>
      </c>
      <c r="O128" s="16">
        <v>5503182645</v>
      </c>
      <c r="P128" s="60" t="str">
        <f>IF(K128="резидент ОРБИ",'[1]База резиденты ОРБИ'!C$22,"")</f>
        <v>chubatovanv@yandex.ru</v>
      </c>
      <c r="Q128" s="60" t="str">
        <f>IF(K128="резидент ОРБИ",'[1]База резиденты ОРБИ'!D$22,"")</f>
        <v>644013, Омская область, г. Омск, ул. Краснознаменная,д. 25, кор.1, кв. 74</v>
      </c>
      <c r="R128" s="46" t="str">
        <f>IF(K128="резидент ОРБИ",'[1]База резиденты ОРБИ'!E$22,"")</f>
        <v>8-3812-90-46-16</v>
      </c>
    </row>
    <row r="129" spans="1:18" ht="18.75">
      <c r="A129" s="37">
        <v>798</v>
      </c>
      <c r="B129" s="53"/>
      <c r="C129" s="5" t="s">
        <v>146</v>
      </c>
      <c r="D129" s="5"/>
      <c r="E129" s="49">
        <v>43978</v>
      </c>
      <c r="F129" s="53"/>
      <c r="G129" s="39" t="s">
        <v>150</v>
      </c>
      <c r="H129" s="53"/>
      <c r="I129" s="44" t="s">
        <v>136</v>
      </c>
      <c r="J129" s="53"/>
      <c r="K129" s="47" t="s">
        <v>137</v>
      </c>
      <c r="L129" s="47"/>
      <c r="M129" s="5" t="s">
        <v>144</v>
      </c>
      <c r="N129" s="8" t="s">
        <v>168</v>
      </c>
      <c r="O129" s="18">
        <v>5503183536</v>
      </c>
      <c r="P129" s="60" t="str">
        <f>IF(K129="резидент ОРБИ",'[1]База резиденты ОРБИ'!C$23,"")</f>
        <v>pugovka55@list.ru</v>
      </c>
      <c r="Q129" s="60" t="str">
        <f>IF(K129="резидент ОРБИ",'[1]База резиденты ОРБИ'!D$23,"")</f>
        <v>644043, Омская область, г.Омск, ул. Волочаевская, д. 17Ж, кв. 167</v>
      </c>
      <c r="R129" s="46" t="str">
        <f>IF(K129="резидент ОРБИ",'[1]База резиденты ОРБИ'!E$23,"")</f>
        <v>8-3812-90-46-34</v>
      </c>
    </row>
    <row r="130" spans="1:18" ht="18.75">
      <c r="A130" s="37">
        <v>799</v>
      </c>
      <c r="B130" s="53"/>
      <c r="C130" s="5" t="s">
        <v>146</v>
      </c>
      <c r="D130" s="5"/>
      <c r="E130" s="49">
        <v>43978</v>
      </c>
      <c r="F130" s="53"/>
      <c r="G130" s="39" t="s">
        <v>150</v>
      </c>
      <c r="H130" s="53"/>
      <c r="I130" s="44" t="s">
        <v>136</v>
      </c>
      <c r="J130" s="53"/>
      <c r="K130" s="47" t="s">
        <v>137</v>
      </c>
      <c r="L130" s="47"/>
      <c r="M130" s="5" t="s">
        <v>144</v>
      </c>
      <c r="N130" s="8" t="s">
        <v>169</v>
      </c>
      <c r="O130" s="18">
        <v>5503182878</v>
      </c>
      <c r="P130" s="60" t="str">
        <f>IF(K130="резидент ОРБИ",'[1]База резиденты ОРБИ'!C$24,"")</f>
        <v>office@sibtmk.ru</v>
      </c>
      <c r="Q130" s="60" t="str">
        <f>IF(K130="резидент ОРБИ",'[1]База резиденты ОРБИ'!D$24,"")</f>
        <v>644007, Омская область, г. Омск, ул. Чапаева, д. 111, каб. 2А</v>
      </c>
      <c r="R130" s="46" t="str">
        <f>IF(K130="резидент ОРБИ",'[1]База резиденты ОРБИ'!E$24,"")</f>
        <v>8-923-699-45-54</v>
      </c>
    </row>
    <row r="131" spans="1:18" ht="18.75">
      <c r="A131" s="37">
        <v>800</v>
      </c>
      <c r="B131" s="53"/>
      <c r="C131" s="5" t="s">
        <v>146</v>
      </c>
      <c r="D131" s="5"/>
      <c r="E131" s="49">
        <v>43978</v>
      </c>
      <c r="F131" s="53"/>
      <c r="G131" s="39" t="s">
        <v>150</v>
      </c>
      <c r="H131" s="53"/>
      <c r="I131" s="44" t="s">
        <v>136</v>
      </c>
      <c r="J131" s="53"/>
      <c r="K131" s="47" t="s">
        <v>137</v>
      </c>
      <c r="L131" s="47"/>
      <c r="M131" s="5" t="s">
        <v>144</v>
      </c>
      <c r="N131" s="8" t="s">
        <v>170</v>
      </c>
      <c r="O131" s="16">
        <v>5501192535</v>
      </c>
      <c r="P131" s="60" t="str">
        <f>IF(K131="резидент ОРБИ",'[1]База резиденты ОРБИ'!C$25,"")</f>
        <v>novizna2018@inbox.ru</v>
      </c>
      <c r="Q131" s="60" t="str">
        <f>IF(K131="резидент ОРБИ",'[1]База резиденты ОРБИ'!D$25,"")</f>
        <v>644090, Омская область, г.Омск, ул. Заозерная, д. 27, кв. 50</v>
      </c>
      <c r="R131" s="46" t="str">
        <f>IF(K131="резидент ОРБИ",'[1]База резиденты ОРБИ'!E$25,"")</f>
        <v>8-3812-90-46-35</v>
      </c>
    </row>
    <row r="132" spans="1:18" ht="18.75">
      <c r="A132" s="37">
        <v>801</v>
      </c>
      <c r="B132" s="53"/>
      <c r="C132" s="39" t="s">
        <v>146</v>
      </c>
      <c r="D132" s="5"/>
      <c r="E132" s="49">
        <v>43978</v>
      </c>
      <c r="F132" s="53"/>
      <c r="G132" s="39" t="s">
        <v>150</v>
      </c>
      <c r="H132" s="53"/>
      <c r="I132" s="44" t="s">
        <v>136</v>
      </c>
      <c r="J132" s="53"/>
      <c r="K132" s="47" t="s">
        <v>137</v>
      </c>
      <c r="L132" s="47"/>
      <c r="M132" s="5" t="s">
        <v>144</v>
      </c>
      <c r="N132" s="8" t="s">
        <v>171</v>
      </c>
      <c r="O132" s="16">
        <v>5507265518</v>
      </c>
      <c r="P132" s="60" t="str">
        <f>IF(K132="резидент ОРБИ",'[1]База резиденты ОРБИ'!C$26,"")</f>
        <v>ups@accutec.ru</v>
      </c>
      <c r="Q132" s="60" t="str">
        <f>IF(K132="резидент ОРБИ",'[1]База резиденты ОРБИ'!D$26,"")</f>
        <v>644123, Омская область,  г.Омск,  ул. Крупской, д. 19, кор. 1, кв. 165</v>
      </c>
      <c r="R132" s="46" t="str">
        <f>IF(K132="резидент ОРБИ",'[1]База резиденты ОРБИ'!E$26,"")</f>
        <v>8-3812-90-46-14</v>
      </c>
    </row>
    <row r="133" spans="1:18" ht="18.75">
      <c r="A133" s="37">
        <v>802</v>
      </c>
      <c r="B133" s="53"/>
      <c r="C133" s="5" t="s">
        <v>146</v>
      </c>
      <c r="D133" s="5"/>
      <c r="E133" s="49">
        <v>43978</v>
      </c>
      <c r="F133" s="53"/>
      <c r="G133" s="39" t="s">
        <v>150</v>
      </c>
      <c r="H133" s="53"/>
      <c r="I133" s="44" t="s">
        <v>136</v>
      </c>
      <c r="J133" s="53"/>
      <c r="K133" s="47" t="s">
        <v>137</v>
      </c>
      <c r="L133" s="47"/>
      <c r="M133" s="5" t="s">
        <v>139</v>
      </c>
      <c r="N133" s="8" t="s">
        <v>172</v>
      </c>
      <c r="O133" s="18">
        <v>551702356502</v>
      </c>
      <c r="P133" s="60" t="str">
        <f>IF(K133="резидент ОРБИ",'[1]База резиденты ОРБИ'!C$27,"")</f>
        <v>lexkertis@gmail.com</v>
      </c>
      <c r="Q133" s="60" t="str">
        <f>IF(K133="резидент ОРБИ",'[1]База резиденты ОРБИ'!D$27,"")</f>
        <v>646984, Омская область, Кормиловский район, село Некрасовка, ул Советская, д.28</v>
      </c>
      <c r="R133" s="46" t="str">
        <f>IF(K133="резидент ОРБИ",'[1]База резиденты ОРБИ'!E$27,"")</f>
        <v>8-3812-90-46-29</v>
      </c>
    </row>
    <row r="134" spans="1:18" ht="18.75">
      <c r="A134" s="37">
        <v>803</v>
      </c>
      <c r="B134" s="53"/>
      <c r="C134" s="5" t="s">
        <v>146</v>
      </c>
      <c r="D134" s="5"/>
      <c r="E134" s="49">
        <v>43978</v>
      </c>
      <c r="F134" s="53"/>
      <c r="G134" s="39" t="s">
        <v>150</v>
      </c>
      <c r="H134" s="53"/>
      <c r="I134" s="44" t="s">
        <v>136</v>
      </c>
      <c r="J134" s="53"/>
      <c r="K134" s="47" t="s">
        <v>137</v>
      </c>
      <c r="L134" s="47"/>
      <c r="M134" s="5" t="s">
        <v>139</v>
      </c>
      <c r="N134" s="8" t="s">
        <v>173</v>
      </c>
      <c r="O134" s="18">
        <v>550308874222</v>
      </c>
      <c r="P134" s="60" t="str">
        <f>IF(K134="резидент ОРБИ",'[1]База резиденты ОРБИ'!C$28,"")</f>
        <v>den-as@yandex.ru</v>
      </c>
      <c r="Q134" s="60" t="str">
        <f>IF(K134="резидент ОРБИ",'[1]База резиденты ОРБИ'!D$28,"")</f>
        <v>644033, г.Омск, ул.Красный Путь, 143, кор.3, кв. 151</v>
      </c>
      <c r="R134" s="46" t="str">
        <f>IF(K134="резидент ОРБИ",'[1]База резиденты ОРБИ'!E$28,"")</f>
        <v>8-909-537-63-31</v>
      </c>
    </row>
    <row r="135" spans="1:18" ht="18.75">
      <c r="A135" s="37">
        <v>804</v>
      </c>
      <c r="B135" s="53"/>
      <c r="C135" s="39" t="s">
        <v>146</v>
      </c>
      <c r="D135" s="5"/>
      <c r="E135" s="49">
        <v>43978</v>
      </c>
      <c r="F135" s="53"/>
      <c r="G135" s="39" t="s">
        <v>150</v>
      </c>
      <c r="H135" s="53"/>
      <c r="I135" s="44" t="s">
        <v>136</v>
      </c>
      <c r="J135" s="53"/>
      <c r="K135" s="47" t="s">
        <v>137</v>
      </c>
      <c r="L135" s="47"/>
      <c r="M135" s="5" t="s">
        <v>144</v>
      </c>
      <c r="N135" s="8" t="s">
        <v>175</v>
      </c>
      <c r="O135" s="16">
        <v>5501193257</v>
      </c>
      <c r="P135" s="60" t="str">
        <f>IF(K135="резидент ОРБИ",'[1]База резиденты ОРБИ'!C$30,"")</f>
        <v>omskles@yandex.ru</v>
      </c>
      <c r="Q135" s="60" t="str">
        <f>IF(K135="резидент ОРБИ",'[1]База резиденты ОРБИ'!D$30,"")</f>
        <v>644007,Омская область, г.Омск, ул. Чапаева, д.111, каб. 403</v>
      </c>
      <c r="R135" s="46" t="str">
        <f>IF(K135="резидент ОРБИ",'[1]База резиденты ОРБИ'!E$30,"")</f>
        <v>8-3812-90-46-53</v>
      </c>
    </row>
    <row r="136" spans="1:18" ht="18.75">
      <c r="A136" s="37">
        <v>805</v>
      </c>
      <c r="B136" s="53"/>
      <c r="C136" s="5" t="s">
        <v>146</v>
      </c>
      <c r="D136" s="5"/>
      <c r="E136" s="49">
        <v>43978</v>
      </c>
      <c r="F136" s="53"/>
      <c r="G136" s="39" t="s">
        <v>150</v>
      </c>
      <c r="H136" s="53"/>
      <c r="I136" s="44" t="s">
        <v>136</v>
      </c>
      <c r="J136" s="53"/>
      <c r="K136" s="47" t="s">
        <v>137</v>
      </c>
      <c r="L136" s="47"/>
      <c r="M136" s="5" t="s">
        <v>144</v>
      </c>
      <c r="N136" s="8" t="s">
        <v>176</v>
      </c>
      <c r="O136" s="16">
        <v>5505059434</v>
      </c>
      <c r="P136" s="60" t="str">
        <f>IF(K136="резидент ОРБИ",'[1]База резиденты ОРБИ'!C$31,"")</f>
        <v>coi_stem@mail.ru</v>
      </c>
      <c r="Q136" s="60" t="str">
        <f>IF(K136="резидент ОРБИ",'[1]База резиденты ОРБИ'!D$31,"")</f>
        <v>644025, Омская область, г. Омск, ул. В.Ф.Маргелова, д. 354, кв. 33</v>
      </c>
      <c r="R136" s="46" t="str">
        <f>IF(K136="резидент ОРБИ",'[1]База резиденты ОРБИ'!E$31,"")</f>
        <v>8-3812-90-46-21</v>
      </c>
    </row>
    <row r="137" spans="1:18" ht="18.75">
      <c r="A137" s="37">
        <v>806</v>
      </c>
      <c r="B137" s="53"/>
      <c r="C137" s="5" t="s">
        <v>146</v>
      </c>
      <c r="D137" s="5"/>
      <c r="E137" s="49">
        <v>43978</v>
      </c>
      <c r="F137" s="53"/>
      <c r="G137" s="39" t="s">
        <v>150</v>
      </c>
      <c r="H137" s="53"/>
      <c r="I137" s="44" t="s">
        <v>136</v>
      </c>
      <c r="J137" s="53"/>
      <c r="K137" s="47" t="s">
        <v>137</v>
      </c>
      <c r="L137" s="38"/>
      <c r="M137" s="39" t="s">
        <v>139</v>
      </c>
      <c r="N137" s="8" t="s">
        <v>182</v>
      </c>
      <c r="O137" s="7">
        <v>552303203418</v>
      </c>
      <c r="P137" s="61" t="s">
        <v>194</v>
      </c>
      <c r="Q137" s="60" t="s">
        <v>195</v>
      </c>
      <c r="R137" s="46" t="s">
        <v>196</v>
      </c>
    </row>
    <row r="138" spans="1:18" ht="18.75">
      <c r="A138" s="37">
        <v>807</v>
      </c>
      <c r="B138" s="53"/>
      <c r="C138" s="5" t="s">
        <v>146</v>
      </c>
      <c r="D138" s="5"/>
      <c r="E138" s="49">
        <v>43978</v>
      </c>
      <c r="F138" s="53"/>
      <c r="G138" s="39" t="s">
        <v>150</v>
      </c>
      <c r="H138" s="53"/>
      <c r="I138" s="44" t="s">
        <v>136</v>
      </c>
      <c r="J138" s="45"/>
      <c r="K138" s="47" t="s">
        <v>137</v>
      </c>
      <c r="L138" s="38"/>
      <c r="M138" s="39" t="s">
        <v>139</v>
      </c>
      <c r="N138" s="63" t="s">
        <v>209</v>
      </c>
      <c r="O138" s="7">
        <v>550411862679</v>
      </c>
      <c r="P138" s="61" t="s">
        <v>210</v>
      </c>
      <c r="Q138" s="60" t="s">
        <v>211</v>
      </c>
      <c r="R138" s="46" t="s">
        <v>212</v>
      </c>
    </row>
    <row r="139" spans="1:18" ht="37.5">
      <c r="A139" s="37">
        <v>808</v>
      </c>
      <c r="B139" s="53"/>
      <c r="C139" s="5" t="s">
        <v>133</v>
      </c>
      <c r="D139" s="5">
        <f ca="1">TODAY()</f>
        <v>44007</v>
      </c>
      <c r="E139" s="49">
        <v>43980</v>
      </c>
      <c r="F139" s="53"/>
      <c r="G139" s="5" t="s">
        <v>147</v>
      </c>
      <c r="H139" s="53"/>
      <c r="I139" s="44" t="s">
        <v>136</v>
      </c>
      <c r="J139" s="53"/>
      <c r="K139" s="47" t="s">
        <v>137</v>
      </c>
      <c r="L139" s="47"/>
      <c r="M139" s="5" t="s">
        <v>144</v>
      </c>
      <c r="N139" s="63" t="s">
        <v>190</v>
      </c>
      <c r="O139" s="16">
        <v>5506181512</v>
      </c>
      <c r="P139" s="60" t="s">
        <v>191</v>
      </c>
      <c r="Q139" s="60" t="str">
        <f>IF(K139="резидент ОРБИ",'[2]База резиденты ОРБИ'!D$4,"")</f>
        <v>644076, г.Омск, улица Юбилейная, д. 5, кв. 88</v>
      </c>
      <c r="R139" s="46" t="str">
        <f>IF(K139="резидент ОРБИ",'[2]База резиденты ОРБИ'!E$4,"")</f>
        <v>8-3812-90-46-27</v>
      </c>
    </row>
    <row r="140" spans="1:18" ht="37.5">
      <c r="A140" s="37">
        <v>809</v>
      </c>
      <c r="B140" s="53"/>
      <c r="C140" s="5" t="s">
        <v>133</v>
      </c>
      <c r="D140" s="5"/>
      <c r="E140" s="49">
        <v>43980</v>
      </c>
      <c r="F140" s="53"/>
      <c r="G140" s="5" t="s">
        <v>147</v>
      </c>
      <c r="H140" s="53"/>
      <c r="I140" s="44" t="s">
        <v>136</v>
      </c>
      <c r="J140" s="53"/>
      <c r="K140" s="47" t="s">
        <v>137</v>
      </c>
      <c r="L140" s="47" t="s">
        <v>144</v>
      </c>
      <c r="M140" s="5" t="s">
        <v>144</v>
      </c>
      <c r="N140" s="63" t="s">
        <v>145</v>
      </c>
      <c r="O140" s="16">
        <v>5503252035</v>
      </c>
      <c r="P140" s="60" t="str">
        <f>IF(K140="резидент ОРБИ",'[2]База резиденты ОРБИ'!C$5,"")</f>
        <v>Alphafree.company@gmail.com</v>
      </c>
      <c r="Q140" s="60" t="str">
        <f>IF(K140="резидент ОРБИ",'[2]База резиденты ОРБИ'!D$5,"")</f>
        <v>644007, Омская область,  г.Омск, улица  Октябрьская,  дом 127, офис 4</v>
      </c>
      <c r="R140" s="46" t="str">
        <f>IF(K140="резидент ОРБИ",'[2]База резиденты ОРБИ'!E$5,"")</f>
        <v>8-3812-90-46-58</v>
      </c>
    </row>
    <row r="141" spans="1:18" ht="37.5">
      <c r="A141" s="37">
        <v>810</v>
      </c>
      <c r="B141" s="53"/>
      <c r="C141" s="5" t="s">
        <v>133</v>
      </c>
      <c r="D141" s="5"/>
      <c r="E141" s="64">
        <v>43980</v>
      </c>
      <c r="F141" s="53"/>
      <c r="G141" s="5" t="s">
        <v>147</v>
      </c>
      <c r="H141" s="53"/>
      <c r="I141" s="44" t="s">
        <v>136</v>
      </c>
      <c r="J141" s="53"/>
      <c r="K141" s="47" t="s">
        <v>137</v>
      </c>
      <c r="L141" s="47" t="s">
        <v>139</v>
      </c>
      <c r="M141" s="5" t="s">
        <v>144</v>
      </c>
      <c r="N141" s="63" t="s">
        <v>192</v>
      </c>
      <c r="O141" s="19">
        <v>550618584393</v>
      </c>
      <c r="P141" s="60" t="s">
        <v>193</v>
      </c>
      <c r="Q141" s="60" t="str">
        <f>IF(K141="резидент ОРБИ",'[2]База резиденты ОРБИ'!D$6,"")</f>
        <v>644001, г. Омск, ул Масленникова, д.167, кв. 17</v>
      </c>
      <c r="R141" s="46" t="str">
        <f>IF(K141="резидент ОРБИ",'[2]База резиденты ОРБИ'!E$6,"")</f>
        <v>8-3812-90-46-32</v>
      </c>
    </row>
    <row r="142" spans="1:18" ht="37.5">
      <c r="A142" s="37">
        <v>811</v>
      </c>
      <c r="B142" s="53"/>
      <c r="C142" s="39" t="s">
        <v>133</v>
      </c>
      <c r="D142" s="5"/>
      <c r="E142" s="64">
        <v>43980</v>
      </c>
      <c r="F142" s="53"/>
      <c r="G142" s="39" t="s">
        <v>147</v>
      </c>
      <c r="H142" s="43"/>
      <c r="I142" s="44" t="s">
        <v>136</v>
      </c>
      <c r="J142" s="45"/>
      <c r="K142" s="47" t="s">
        <v>137</v>
      </c>
      <c r="L142" s="38"/>
      <c r="M142" s="39" t="s">
        <v>144</v>
      </c>
      <c r="N142" s="63" t="s">
        <v>151</v>
      </c>
      <c r="O142" s="7">
        <v>5528034906</v>
      </c>
      <c r="P142" s="61" t="str">
        <f>IF(K142="резидент ОРБИ",'[2]База резиденты ОРБИ'!C$7,"")</f>
        <v>info@hirtgroup.ru</v>
      </c>
      <c r="Q142" s="60" t="str">
        <f>IF(K142="резидент ОРБИ",'[2]База резиденты ОРБИ'!D$7,"")</f>
        <v>644520, Омская область, район Омский, село Троицкое,  Бульвар Школьный, дом 7, помещение 2</v>
      </c>
      <c r="R142" s="46" t="str">
        <f>IF(K142="резидент ОРБИ",'[2]База резиденты ОРБИ'!E$7,"")</f>
        <v>8-3812-90-46-25</v>
      </c>
    </row>
    <row r="143" spans="1:18" ht="37.5">
      <c r="A143" s="37">
        <v>812</v>
      </c>
      <c r="B143" s="53"/>
      <c r="C143" s="39" t="s">
        <v>133</v>
      </c>
      <c r="D143" s="40"/>
      <c r="E143" s="41">
        <v>43980</v>
      </c>
      <c r="F143" s="42"/>
      <c r="G143" s="39" t="s">
        <v>147</v>
      </c>
      <c r="H143" s="43"/>
      <c r="I143" s="44" t="s">
        <v>136</v>
      </c>
      <c r="J143" s="45"/>
      <c r="K143" s="47" t="s">
        <v>137</v>
      </c>
      <c r="L143" s="38"/>
      <c r="M143" s="39" t="s">
        <v>139</v>
      </c>
      <c r="N143" s="63" t="s">
        <v>209</v>
      </c>
      <c r="O143" s="7">
        <v>550411862679</v>
      </c>
      <c r="P143" s="61" t="s">
        <v>210</v>
      </c>
      <c r="Q143" s="60" t="s">
        <v>211</v>
      </c>
      <c r="R143" s="46" t="s">
        <v>212</v>
      </c>
    </row>
    <row r="144" spans="1:18" ht="37.5">
      <c r="A144" s="37">
        <v>813</v>
      </c>
      <c r="B144" s="53"/>
      <c r="C144" s="5" t="s">
        <v>133</v>
      </c>
      <c r="D144" s="5"/>
      <c r="E144" s="49">
        <v>43980</v>
      </c>
      <c r="F144" s="50"/>
      <c r="G144" s="5" t="s">
        <v>147</v>
      </c>
      <c r="H144" s="43"/>
      <c r="I144" s="44" t="s">
        <v>136</v>
      </c>
      <c r="J144" s="51"/>
      <c r="K144" s="47" t="s">
        <v>137</v>
      </c>
      <c r="L144" s="51"/>
      <c r="M144" s="5" t="s">
        <v>144</v>
      </c>
      <c r="N144" s="63" t="s">
        <v>155</v>
      </c>
      <c r="O144" s="11">
        <v>5501132906</v>
      </c>
      <c r="P144" s="60" t="str">
        <f>IF(K144="резидент ОРБИ",'[2]База резиденты ОРБИ'!C$10,"")</f>
        <v>pkversta@mail.ru</v>
      </c>
      <c r="Q144" s="60" t="str">
        <f>IF(K144="резидент ОРБИ",'[2]База резиденты ОРБИ'!D$10,"")</f>
        <v>644035, Омская область, г.Омск, Проспект Губкина, дом 12 </v>
      </c>
      <c r="R144" s="46" t="str">
        <f>IF(K144="резидент ОРБИ",'[2]База резиденты ОРБИ'!E$10,"")</f>
        <v>8-3812-90-46-22</v>
      </c>
    </row>
    <row r="145" spans="1:18" ht="37.5">
      <c r="A145" s="37">
        <v>814</v>
      </c>
      <c r="B145" s="53"/>
      <c r="C145" s="5" t="s">
        <v>133</v>
      </c>
      <c r="D145" s="5"/>
      <c r="E145" s="49">
        <v>43980</v>
      </c>
      <c r="F145" s="50"/>
      <c r="G145" s="5" t="s">
        <v>147</v>
      </c>
      <c r="H145" s="43"/>
      <c r="I145" s="44" t="s">
        <v>136</v>
      </c>
      <c r="J145" s="47"/>
      <c r="K145" s="47" t="s">
        <v>137</v>
      </c>
      <c r="L145" s="51"/>
      <c r="M145" s="5" t="s">
        <v>139</v>
      </c>
      <c r="N145" s="63" t="s">
        <v>156</v>
      </c>
      <c r="O145" s="7">
        <v>550767944356</v>
      </c>
      <c r="P145" s="61" t="str">
        <f>IF(K145="резидент ОРБИ",'[2]База резиденты ОРБИ'!C$11,"")</f>
        <v>v.kaduchenko@mail.ru</v>
      </c>
      <c r="Q145" s="60" t="str">
        <f>IF(K145="резидент ОРБИ",'[2]База резиденты ОРБИ'!D$11,"")</f>
        <v>г. Омск, ул. Степанца,3 кв.198</v>
      </c>
      <c r="R145" s="46" t="str">
        <f>IF(K145="резидент ОРБИ",'[2]База резиденты ОРБИ'!E$11,"")</f>
        <v>8-3812-90-46-30</v>
      </c>
    </row>
    <row r="146" spans="1:18" ht="37.5">
      <c r="A146" s="37">
        <v>815</v>
      </c>
      <c r="B146" s="53"/>
      <c r="C146" s="5" t="s">
        <v>133</v>
      </c>
      <c r="D146" s="5"/>
      <c r="E146" s="49">
        <v>43980</v>
      </c>
      <c r="F146" s="53"/>
      <c r="G146" s="5" t="s">
        <v>147</v>
      </c>
      <c r="H146" s="53"/>
      <c r="I146" s="44" t="s">
        <v>136</v>
      </c>
      <c r="J146" s="53"/>
      <c r="K146" s="47" t="s">
        <v>137</v>
      </c>
      <c r="L146" s="47"/>
      <c r="M146" s="5" t="s">
        <v>139</v>
      </c>
      <c r="N146" s="63" t="s">
        <v>157</v>
      </c>
      <c r="O146" s="11">
        <v>550613662753</v>
      </c>
      <c r="P146" s="60" t="str">
        <f>IF(K146="резидент ОРБИ",'[2]База резиденты ОРБИ'!C$12,"")</f>
        <v>tatyana.kremniova@yandex.ru</v>
      </c>
      <c r="Q146" s="60" t="str">
        <f>IF(K146="резидент ОРБИ",'[2]База резиденты ОРБИ'!D$12,"")</f>
        <v>644041, г. Омск, ул. Харьковская, д.19, кв.154</v>
      </c>
      <c r="R146" s="46" t="str">
        <f>IF(K146="резидент ОРБИ",'[2]База резиденты ОРБИ'!E$12,"")</f>
        <v>8-3812-90-46-31</v>
      </c>
    </row>
    <row r="147" spans="1:18" ht="37.5">
      <c r="A147" s="37">
        <v>816</v>
      </c>
      <c r="B147" s="53"/>
      <c r="C147" s="5" t="s">
        <v>133</v>
      </c>
      <c r="D147" s="5"/>
      <c r="E147" s="49">
        <v>43980</v>
      </c>
      <c r="F147" s="53"/>
      <c r="G147" s="5" t="s">
        <v>147</v>
      </c>
      <c r="H147" s="53"/>
      <c r="I147" s="44" t="s">
        <v>136</v>
      </c>
      <c r="J147" s="53"/>
      <c r="K147" s="47" t="s">
        <v>137</v>
      </c>
      <c r="L147" s="47"/>
      <c r="M147" s="5" t="s">
        <v>144</v>
      </c>
      <c r="N147" s="63" t="s">
        <v>158</v>
      </c>
      <c r="O147" s="7">
        <v>5504151752</v>
      </c>
      <c r="P147" s="60" t="str">
        <f>IF(K147="резидент ОРБИ",'[2]База резиденты ОРБИ'!C$13,"")</f>
        <v>sergey_nakon@rambler.ru</v>
      </c>
      <c r="Q147" s="60" t="str">
        <f>IF(K147="резидент ОРБИ",'[2]База резиденты ОРБИ'!D$13,"")</f>
        <v>644031, Омская область, г.Омск, ул. Омская, д. 156, кв. 65</v>
      </c>
      <c r="R147" s="46" t="str">
        <f>IF(K147="резидент ОРБИ",'[2]База резиденты ОРБИ'!E$13,"")</f>
        <v>8-3812-90-46-12</v>
      </c>
    </row>
    <row r="148" spans="1:18" ht="37.5">
      <c r="A148" s="37">
        <v>817</v>
      </c>
      <c r="B148" s="53"/>
      <c r="C148" s="5" t="s">
        <v>133</v>
      </c>
      <c r="D148" s="5"/>
      <c r="E148" s="49">
        <v>43980</v>
      </c>
      <c r="F148" s="53"/>
      <c r="G148" s="5" t="s">
        <v>147</v>
      </c>
      <c r="H148" s="53"/>
      <c r="I148" s="44" t="s">
        <v>136</v>
      </c>
      <c r="J148" s="53"/>
      <c r="K148" s="47" t="s">
        <v>137</v>
      </c>
      <c r="L148" s="47"/>
      <c r="M148" s="5" t="s">
        <v>144</v>
      </c>
      <c r="N148" s="63" t="s">
        <v>159</v>
      </c>
      <c r="O148" s="11">
        <v>5501169649</v>
      </c>
      <c r="P148" s="60" t="str">
        <f>IF(K148="резидент ОРБИ",'[2]База резиденты ОРБИ'!C$14,"")</f>
        <v>pogvik@list.ru</v>
      </c>
      <c r="Q148" s="60" t="str">
        <f>IF(K148="резидент ОРБИ",'[2]База резиденты ОРБИ'!D$14,"")</f>
        <v>644008, Омская область, г.Омск,  ул. Физкультурная, д. 8,  кор. Г, кв. 55</v>
      </c>
      <c r="R148" s="46" t="str">
        <f>IF(K148="резидент ОРБИ",'[2]База резиденты ОРБИ'!E$14,"")</f>
        <v>8-3812-90-46-24</v>
      </c>
    </row>
    <row r="149" spans="1:18" ht="37.5">
      <c r="A149" s="37">
        <v>818</v>
      </c>
      <c r="B149" s="53"/>
      <c r="C149" s="5" t="s">
        <v>133</v>
      </c>
      <c r="D149" s="5"/>
      <c r="E149" s="49">
        <v>43980</v>
      </c>
      <c r="F149" s="53"/>
      <c r="G149" s="5" t="s">
        <v>147</v>
      </c>
      <c r="H149" s="53"/>
      <c r="I149" s="44" t="s">
        <v>136</v>
      </c>
      <c r="J149" s="53"/>
      <c r="K149" s="47" t="s">
        <v>137</v>
      </c>
      <c r="L149" s="47"/>
      <c r="M149" s="5" t="s">
        <v>144</v>
      </c>
      <c r="N149" s="63" t="s">
        <v>160</v>
      </c>
      <c r="O149" s="7">
        <v>5505058435</v>
      </c>
      <c r="P149" s="60" t="str">
        <f>IF(K149="резидент ОРБИ",'[2]База резиденты ОРБИ'!C$15,"")</f>
        <v>Push_here@mail.ru</v>
      </c>
      <c r="Q149" s="60" t="str">
        <f>IF(K149="резидент ОРБИ",'[2]База резиденты ОРБИ'!D$15,"")</f>
        <v>644060, Омская область, г. Омск, ул. 5-Я Чередовая, д. 6</v>
      </c>
      <c r="R149" s="46" t="str">
        <f>IF(K149="резидент ОРБИ",'[2]База резиденты ОРБИ'!E$15,"")</f>
        <v>8-3812-90-46-15</v>
      </c>
    </row>
    <row r="150" spans="1:18" ht="37.5">
      <c r="A150" s="37">
        <v>819</v>
      </c>
      <c r="B150" s="53"/>
      <c r="C150" s="5" t="s">
        <v>133</v>
      </c>
      <c r="D150" s="5"/>
      <c r="E150" s="49">
        <v>43980</v>
      </c>
      <c r="F150" s="53"/>
      <c r="G150" s="5" t="s">
        <v>147</v>
      </c>
      <c r="H150" s="53"/>
      <c r="I150" s="44" t="s">
        <v>136</v>
      </c>
      <c r="J150" s="53"/>
      <c r="K150" s="47" t="s">
        <v>137</v>
      </c>
      <c r="L150" s="47"/>
      <c r="M150" s="5" t="s">
        <v>144</v>
      </c>
      <c r="N150" s="63" t="s">
        <v>161</v>
      </c>
      <c r="O150" s="15">
        <v>5503179177</v>
      </c>
      <c r="P150" s="60" t="str">
        <f>IF(K150="резидент ОРБИ",'[2]База резиденты ОРБИ'!C$16,"")</f>
        <v>Spi57@ya.ru</v>
      </c>
      <c r="Q150" s="60" t="str">
        <f>IF(K150="резидент ОРБИ",'[2]База резиденты ОРБИ'!D$16,"")</f>
        <v>644094, Омская область, г.Омск, ул. 3-Я Еленовая, д.  6</v>
      </c>
      <c r="R150" s="46" t="str">
        <f>IF(K150="резидент ОРБИ",'[2]База резиденты ОРБИ'!E$16,"")</f>
        <v>8-913-142-87-87</v>
      </c>
    </row>
    <row r="151" spans="1:18" ht="37.5">
      <c r="A151" s="37">
        <v>820</v>
      </c>
      <c r="B151" s="53"/>
      <c r="C151" s="5" t="s">
        <v>133</v>
      </c>
      <c r="D151" s="5"/>
      <c r="E151" s="49">
        <v>43980</v>
      </c>
      <c r="F151" s="53"/>
      <c r="G151" s="5" t="s">
        <v>147</v>
      </c>
      <c r="H151" s="53"/>
      <c r="I151" s="44" t="s">
        <v>136</v>
      </c>
      <c r="J151" s="53"/>
      <c r="K151" s="47" t="s">
        <v>137</v>
      </c>
      <c r="L151" s="47"/>
      <c r="M151" s="5" t="s">
        <v>144</v>
      </c>
      <c r="N151" s="63" t="s">
        <v>162</v>
      </c>
      <c r="O151" s="16">
        <v>5503176610</v>
      </c>
      <c r="P151" s="60" t="str">
        <f>IF(K151="резидент ОРБИ",'[2]База резиденты ОРБИ'!C$17,"")</f>
        <v>mail@agef.ru</v>
      </c>
      <c r="Q151" s="60" t="str">
        <f>IF(K151="резидент ОРБИ",'[2]База резиденты ОРБИ'!D$17,"")</f>
        <v>644007, Омская область, г.Омск, ул. Октябрьская, д. 159, кв. 105</v>
      </c>
      <c r="R151" s="46" t="str">
        <f>IF(K151="резидент ОРБИ",'[2]База резиденты ОРБИ'!E$17,"")</f>
        <v>8-3812-90-46-42</v>
      </c>
    </row>
    <row r="152" spans="1:18" ht="37.5">
      <c r="A152" s="37">
        <v>821</v>
      </c>
      <c r="B152" s="53"/>
      <c r="C152" s="5" t="s">
        <v>133</v>
      </c>
      <c r="D152" s="5"/>
      <c r="E152" s="49">
        <v>43980</v>
      </c>
      <c r="F152" s="53"/>
      <c r="G152" s="5" t="s">
        <v>147</v>
      </c>
      <c r="H152" s="53"/>
      <c r="I152" s="44" t="s">
        <v>136</v>
      </c>
      <c r="J152" s="53"/>
      <c r="K152" s="47" t="s">
        <v>137</v>
      </c>
      <c r="L152" s="47"/>
      <c r="M152" s="5" t="s">
        <v>139</v>
      </c>
      <c r="N152" s="63" t="s">
        <v>163</v>
      </c>
      <c r="O152" s="16">
        <v>550301006139</v>
      </c>
      <c r="P152" s="60" t="str">
        <f>IF(K152="резидент ОРБИ",'[2]База резиденты ОРБИ'!C$18,"")</f>
        <v>kukinav1961kukinav@gmail.com</v>
      </c>
      <c r="Q152" s="60" t="str">
        <f>IF(K152="резидент ОРБИ",'[2]База резиденты ОРБИ'!D$18,"")</f>
        <v xml:space="preserve">644008, г.Омск, ул. Физкультурная, д.5, кв. 61 </v>
      </c>
      <c r="R152" s="46" t="str">
        <f>IF(K152="резидент ОРБИ",'[2]База резиденты ОРБИ'!E$18,"")</f>
        <v>8-3812-90-46-37</v>
      </c>
    </row>
    <row r="153" spans="1:18" ht="37.5">
      <c r="A153" s="37">
        <v>822</v>
      </c>
      <c r="B153" s="53"/>
      <c r="C153" s="5" t="s">
        <v>133</v>
      </c>
      <c r="D153" s="5"/>
      <c r="E153" s="49">
        <v>43980</v>
      </c>
      <c r="F153" s="53"/>
      <c r="G153" s="5" t="s">
        <v>147</v>
      </c>
      <c r="H153" s="53"/>
      <c r="I153" s="44" t="s">
        <v>136</v>
      </c>
      <c r="J153" s="53"/>
      <c r="K153" s="47" t="s">
        <v>137</v>
      </c>
      <c r="L153" s="47"/>
      <c r="M153" s="5" t="s">
        <v>139</v>
      </c>
      <c r="N153" s="63" t="s">
        <v>164</v>
      </c>
      <c r="O153" s="16">
        <v>551404059141</v>
      </c>
      <c r="P153" s="60" t="str">
        <f>IF(K153="резидент ОРБИ",'[2]База резиденты ОРБИ'!C$19,"")</f>
        <v>kutuzova.m@list.ru</v>
      </c>
      <c r="Q153" s="60" t="str">
        <f>IF(K153="резидент ОРБИ",'[2]База резиденты ОРБИ'!D$19,"")</f>
        <v xml:space="preserve">644043, г. Омск, ул. Волочаевская, д.17ж, кв. 167             </v>
      </c>
      <c r="R153" s="46" t="str">
        <f>IF(K153="резидент ОРБИ",'[2]База резиденты ОРБИ'!E$19,"")</f>
        <v>8-908-793-91-23</v>
      </c>
    </row>
    <row r="154" spans="1:18" ht="37.5">
      <c r="A154" s="37">
        <v>823</v>
      </c>
      <c r="B154" s="53"/>
      <c r="C154" s="5" t="s">
        <v>133</v>
      </c>
      <c r="D154" s="5"/>
      <c r="E154" s="49">
        <v>43980</v>
      </c>
      <c r="F154" s="53"/>
      <c r="G154" s="5" t="s">
        <v>147</v>
      </c>
      <c r="H154" s="53"/>
      <c r="I154" s="44" t="s">
        <v>136</v>
      </c>
      <c r="J154" s="53"/>
      <c r="K154" s="47" t="s">
        <v>137</v>
      </c>
      <c r="L154" s="47"/>
      <c r="M154" s="5" t="s">
        <v>139</v>
      </c>
      <c r="N154" s="63" t="s">
        <v>166</v>
      </c>
      <c r="O154" s="16">
        <v>550616517480</v>
      </c>
      <c r="P154" s="60" t="str">
        <f>IF(K154="резидент ОРБИ",'[2]База резиденты ОРБИ'!C$21,"")</f>
        <v>salofoot@gmail.com</v>
      </c>
      <c r="Q154" s="60" t="str">
        <f>IF(K154="резидент ОРБИ",'[2]База резиденты ОРБИ'!D$21,"")</f>
        <v>644076, г.Омск, ул.75 Гвардейской бригады, д. 18Б, кв.37</v>
      </c>
      <c r="R154" s="46" t="str">
        <f>IF(K154="резидент ОРБИ",'[2]База резиденты ОРБИ'!E$21,"")</f>
        <v>8-3812-90-46-38</v>
      </c>
    </row>
    <row r="155" spans="1:18" ht="37.5">
      <c r="A155" s="37">
        <v>824</v>
      </c>
      <c r="B155" s="53"/>
      <c r="C155" s="5" t="s">
        <v>133</v>
      </c>
      <c r="D155" s="5"/>
      <c r="E155" s="49">
        <v>43980</v>
      </c>
      <c r="F155" s="53"/>
      <c r="G155" s="5" t="s">
        <v>147</v>
      </c>
      <c r="H155" s="53"/>
      <c r="I155" s="44" t="s">
        <v>136</v>
      </c>
      <c r="J155" s="53"/>
      <c r="K155" s="47" t="s">
        <v>137</v>
      </c>
      <c r="L155" s="47"/>
      <c r="M155" s="5" t="s">
        <v>144</v>
      </c>
      <c r="N155" s="63" t="s">
        <v>167</v>
      </c>
      <c r="O155" s="17">
        <v>5503182645</v>
      </c>
      <c r="P155" s="60" t="str">
        <f>IF(K155="резидент ОРБИ",'[2]База резиденты ОРБИ'!C$22,"")</f>
        <v>chubatovanv@yandex.ru</v>
      </c>
      <c r="Q155" s="60" t="str">
        <f>IF(K155="резидент ОРБИ",'[2]База резиденты ОРБИ'!D$22,"")</f>
        <v>644013, Омская область, г. Омск, ул. Краснознаменная,д. 25, кор.1, кв. 74</v>
      </c>
      <c r="R155" s="46" t="str">
        <f>IF(K155="резидент ОРБИ",'[2]База резиденты ОРБИ'!E$22,"")</f>
        <v>8-3812-90-46-16</v>
      </c>
    </row>
    <row r="156" spans="1:18" ht="37.5">
      <c r="A156" s="37">
        <v>825</v>
      </c>
      <c r="B156" s="53"/>
      <c r="C156" s="5" t="s">
        <v>133</v>
      </c>
      <c r="D156" s="5"/>
      <c r="E156" s="49">
        <v>43980</v>
      </c>
      <c r="F156" s="53"/>
      <c r="G156" s="5" t="s">
        <v>147</v>
      </c>
      <c r="H156" s="53"/>
      <c r="I156" s="44" t="s">
        <v>136</v>
      </c>
      <c r="J156" s="53"/>
      <c r="K156" s="47" t="s">
        <v>137</v>
      </c>
      <c r="L156" s="47"/>
      <c r="M156" s="5" t="s">
        <v>144</v>
      </c>
      <c r="N156" s="63" t="s">
        <v>168</v>
      </c>
      <c r="O156" s="18">
        <v>5503183536</v>
      </c>
      <c r="P156" s="60" t="str">
        <f>IF(K156="резидент ОРБИ",'[2]База резиденты ОРБИ'!C$23,"")</f>
        <v>pugovka55@list.ru</v>
      </c>
      <c r="Q156" s="60" t="str">
        <f>IF(K156="резидент ОРБИ",'[2]База резиденты ОРБИ'!D$23,"")</f>
        <v>644043, Омская область, г.Омск, ул. Волочаевская, д. 17Ж, кв. 167</v>
      </c>
      <c r="R156" s="46" t="str">
        <f>IF(K156="резидент ОРБИ",'[2]База резиденты ОРБИ'!E$23,"")</f>
        <v>8-3812-90-46-34</v>
      </c>
    </row>
    <row r="157" spans="1:18" ht="37.5">
      <c r="A157" s="37">
        <v>826</v>
      </c>
      <c r="B157" s="53"/>
      <c r="C157" s="5" t="s">
        <v>133</v>
      </c>
      <c r="D157" s="5"/>
      <c r="E157" s="49">
        <v>43980</v>
      </c>
      <c r="F157" s="53"/>
      <c r="G157" s="5" t="s">
        <v>147</v>
      </c>
      <c r="H157" s="53"/>
      <c r="I157" s="44" t="s">
        <v>136</v>
      </c>
      <c r="J157" s="53"/>
      <c r="K157" s="47" t="s">
        <v>137</v>
      </c>
      <c r="L157" s="47"/>
      <c r="M157" s="5" t="s">
        <v>144</v>
      </c>
      <c r="N157" s="63" t="s">
        <v>169</v>
      </c>
      <c r="O157" s="18">
        <v>5503182878</v>
      </c>
      <c r="P157" s="60" t="str">
        <f>IF(K157="резидент ОРБИ",'[2]База резиденты ОРБИ'!C$24,"")</f>
        <v>office@sibtmk.ru</v>
      </c>
      <c r="Q157" s="60" t="str">
        <f>IF(K157="резидент ОРБИ",'[2]База резиденты ОРБИ'!D$24,"")</f>
        <v>644007, Омская область, г. Омск, ул. Чапаева, д. 111, каб. 2А</v>
      </c>
      <c r="R157" s="46" t="str">
        <f>IF(K157="резидент ОРБИ",'[2]База резиденты ОРБИ'!E$24,"")</f>
        <v>8-923-699-45-54</v>
      </c>
    </row>
    <row r="158" spans="1:18" ht="37.5">
      <c r="A158" s="37">
        <v>827</v>
      </c>
      <c r="B158" s="53"/>
      <c r="C158" s="5" t="s">
        <v>133</v>
      </c>
      <c r="D158" s="5"/>
      <c r="E158" s="49">
        <v>43980</v>
      </c>
      <c r="F158" s="53"/>
      <c r="G158" s="5" t="s">
        <v>147</v>
      </c>
      <c r="H158" s="53"/>
      <c r="I158" s="44" t="s">
        <v>136</v>
      </c>
      <c r="J158" s="53"/>
      <c r="K158" s="47" t="s">
        <v>137</v>
      </c>
      <c r="L158" s="47"/>
      <c r="M158" s="5" t="s">
        <v>144</v>
      </c>
      <c r="N158" s="63" t="s">
        <v>170</v>
      </c>
      <c r="O158" s="18">
        <v>5501192535</v>
      </c>
      <c r="P158" s="60" t="str">
        <f>IF(K158="резидент ОРБИ",'[2]База резиденты ОРБИ'!C$25,"")</f>
        <v>novizna2018@inbox.ru</v>
      </c>
      <c r="Q158" s="60" t="str">
        <f>IF(K158="резидент ОРБИ",'[2]База резиденты ОРБИ'!D$25,"")</f>
        <v>644090, Омская область, г.Омск, ул. Заозерная, д. 27, кв. 50</v>
      </c>
      <c r="R158" s="46" t="str">
        <f>IF(K158="резидент ОРБИ",'[2]База резиденты ОРБИ'!E$25,"")</f>
        <v>8-3812-90-46-35</v>
      </c>
    </row>
    <row r="159" spans="1:18" ht="37.5">
      <c r="A159" s="37">
        <v>828</v>
      </c>
      <c r="B159" s="53"/>
      <c r="C159" s="5" t="s">
        <v>133</v>
      </c>
      <c r="D159" s="5"/>
      <c r="E159" s="49">
        <v>43980</v>
      </c>
      <c r="F159" s="53"/>
      <c r="G159" s="5" t="s">
        <v>147</v>
      </c>
      <c r="H159" s="53"/>
      <c r="I159" s="44" t="s">
        <v>136</v>
      </c>
      <c r="J159" s="53"/>
      <c r="K159" s="47" t="s">
        <v>137</v>
      </c>
      <c r="L159" s="47"/>
      <c r="M159" s="5" t="s">
        <v>144</v>
      </c>
      <c r="N159" s="63" t="s">
        <v>171</v>
      </c>
      <c r="O159" s="18">
        <v>5507265518</v>
      </c>
      <c r="P159" s="60" t="str">
        <f>IF(K159="резидент ОРБИ",'[2]База резиденты ОРБИ'!C$26,"")</f>
        <v>ups@accutec.ru</v>
      </c>
      <c r="Q159" s="60" t="str">
        <f>IF(K159="резидент ОРБИ",'[2]База резиденты ОРБИ'!D$26,"")</f>
        <v>644123, Омская область,  г.Омск,  ул. Крупской, д. 19, кор. 1, кв. 165</v>
      </c>
      <c r="R159" s="46" t="str">
        <f>IF(K159="резидент ОРБИ",'[2]База резиденты ОРБИ'!E$26,"")</f>
        <v>8-3812-90-46-14</v>
      </c>
    </row>
    <row r="160" spans="1:18" ht="37.5">
      <c r="A160" s="37">
        <v>829</v>
      </c>
      <c r="B160" s="53"/>
      <c r="C160" s="5" t="s">
        <v>133</v>
      </c>
      <c r="D160" s="5"/>
      <c r="E160" s="49">
        <v>43980</v>
      </c>
      <c r="F160" s="53"/>
      <c r="G160" s="5" t="s">
        <v>147</v>
      </c>
      <c r="H160" s="53"/>
      <c r="I160" s="44" t="s">
        <v>136</v>
      </c>
      <c r="J160" s="53"/>
      <c r="K160" s="47" t="s">
        <v>137</v>
      </c>
      <c r="L160" s="47"/>
      <c r="M160" s="5" t="s">
        <v>139</v>
      </c>
      <c r="N160" s="63" t="s">
        <v>172</v>
      </c>
      <c r="O160" s="16">
        <v>551702356502</v>
      </c>
      <c r="P160" s="60" t="str">
        <f>IF(K160="резидент ОРБИ",'[2]База резиденты ОРБИ'!C$27,"")</f>
        <v>lexkertis@gmail.com</v>
      </c>
      <c r="Q160" s="60" t="str">
        <f>IF(K160="резидент ОРБИ",'[2]База резиденты ОРБИ'!D$27,"")</f>
        <v>646984, Омская область, Кормиловский район, село Некрасовка, ул Советская, д.28</v>
      </c>
      <c r="R160" s="46" t="str">
        <f>IF(K160="резидент ОРБИ",'[2]База резиденты ОРБИ'!E$27,"")</f>
        <v>8-3812-90-46-29</v>
      </c>
    </row>
    <row r="161" spans="1:18" ht="37.5">
      <c r="A161" s="37">
        <v>830</v>
      </c>
      <c r="B161" s="53"/>
      <c r="C161" s="5" t="s">
        <v>133</v>
      </c>
      <c r="D161" s="5"/>
      <c r="E161" s="49">
        <v>43980</v>
      </c>
      <c r="F161" s="53"/>
      <c r="G161" s="5" t="s">
        <v>147</v>
      </c>
      <c r="H161" s="53"/>
      <c r="I161" s="44" t="s">
        <v>136</v>
      </c>
      <c r="J161" s="53"/>
      <c r="K161" s="47" t="s">
        <v>137</v>
      </c>
      <c r="L161" s="47"/>
      <c r="M161" s="5" t="s">
        <v>139</v>
      </c>
      <c r="N161" s="63" t="s">
        <v>173</v>
      </c>
      <c r="O161" s="18">
        <v>550308874222</v>
      </c>
      <c r="P161" s="60" t="str">
        <f>IF(K161="резидент ОРБИ",'[2]База резиденты ОРБИ'!C$28,"")</f>
        <v>den-as@yandex.ru</v>
      </c>
      <c r="Q161" s="60" t="str">
        <f>IF(K161="резидент ОРБИ",'[2]База резиденты ОРБИ'!D$28,"")</f>
        <v>644033, г.Омск, ул.Красный Путь, 143, кор.3, кв. 151</v>
      </c>
      <c r="R161" s="46" t="str">
        <f>IF(K161="резидент ОРБИ",'[2]База резиденты ОРБИ'!E$28,"")</f>
        <v>8-909-537-63-31</v>
      </c>
    </row>
    <row r="162" spans="1:18" ht="37.5">
      <c r="A162" s="37">
        <v>831</v>
      </c>
      <c r="B162" s="53"/>
      <c r="C162" s="5" t="s">
        <v>133</v>
      </c>
      <c r="D162" s="5"/>
      <c r="E162" s="49">
        <v>43980</v>
      </c>
      <c r="F162" s="53"/>
      <c r="G162" s="5" t="s">
        <v>147</v>
      </c>
      <c r="H162" s="53"/>
      <c r="I162" s="44" t="s">
        <v>136</v>
      </c>
      <c r="J162" s="53"/>
      <c r="K162" s="47" t="s">
        <v>137</v>
      </c>
      <c r="L162" s="47"/>
      <c r="M162" s="5" t="s">
        <v>144</v>
      </c>
      <c r="N162" s="63" t="s">
        <v>175</v>
      </c>
      <c r="O162" s="18">
        <v>5501193257</v>
      </c>
      <c r="P162" s="60" t="str">
        <f>IF(K162="резидент ОРБИ",'[2]База резиденты ОРБИ'!C$30,"")</f>
        <v>omskles@yandex.ru</v>
      </c>
      <c r="Q162" s="60" t="str">
        <f>IF(K162="резидент ОРБИ",'[2]База резиденты ОРБИ'!D$30,"")</f>
        <v>644007,Омская область, г.Омск, ул. Чапаева, д.111, каб. 403</v>
      </c>
      <c r="R162" s="46" t="str">
        <f>IF(K162="резидент ОРБИ",'[2]База резиденты ОРБИ'!E$30,"")</f>
        <v>8-3812-90-46-53</v>
      </c>
    </row>
    <row r="163" spans="1:18" ht="37.5">
      <c r="A163" s="37">
        <v>832</v>
      </c>
      <c r="B163" s="53"/>
      <c r="C163" s="5" t="s">
        <v>133</v>
      </c>
      <c r="D163" s="5"/>
      <c r="E163" s="49">
        <v>43980</v>
      </c>
      <c r="F163" s="53"/>
      <c r="G163" s="5" t="s">
        <v>147</v>
      </c>
      <c r="H163" s="53"/>
      <c r="I163" s="44" t="s">
        <v>136</v>
      </c>
      <c r="J163" s="53"/>
      <c r="K163" s="47" t="s">
        <v>137</v>
      </c>
      <c r="L163" s="47"/>
      <c r="M163" s="5" t="s">
        <v>144</v>
      </c>
      <c r="N163" s="63" t="s">
        <v>176</v>
      </c>
      <c r="O163" s="16">
        <v>5505059434</v>
      </c>
      <c r="P163" s="60" t="str">
        <f>IF(K163="резидент ОРБИ",'[2]База резиденты ОРБИ'!C$31,"")</f>
        <v>coi_stem@mail.ru</v>
      </c>
      <c r="Q163" s="60" t="str">
        <f>IF(K163="резидент ОРБИ",'[2]База резиденты ОРБИ'!D$31,"")</f>
        <v>644025, Омская область, г. Омск, ул. В.Ф.Маргелова, д. 354, кв. 33</v>
      </c>
      <c r="R163" s="46" t="str">
        <f>IF(K163="резидент ОРБИ",'[2]База резиденты ОРБИ'!E$31,"")</f>
        <v>8-3812-90-46-21</v>
      </c>
    </row>
    <row r="164" spans="1:18" ht="37.5">
      <c r="A164" s="37">
        <v>833</v>
      </c>
      <c r="B164" s="53"/>
      <c r="C164" s="5" t="s">
        <v>133</v>
      </c>
      <c r="D164" s="5"/>
      <c r="E164" s="49">
        <v>43980</v>
      </c>
      <c r="F164" s="53"/>
      <c r="G164" s="5" t="s">
        <v>147</v>
      </c>
      <c r="H164" s="53"/>
      <c r="I164" s="44" t="s">
        <v>136</v>
      </c>
      <c r="J164" s="53"/>
      <c r="K164" s="47" t="s">
        <v>137</v>
      </c>
      <c r="L164" s="47"/>
      <c r="M164" s="5" t="s">
        <v>139</v>
      </c>
      <c r="N164" s="63" t="s">
        <v>182</v>
      </c>
      <c r="O164" s="16">
        <v>552303203418</v>
      </c>
      <c r="P164" s="60" t="s">
        <v>194</v>
      </c>
      <c r="Q164" s="60" t="s">
        <v>195</v>
      </c>
      <c r="R164" s="46" t="s">
        <v>196</v>
      </c>
    </row>
    <row r="165" spans="1:18" ht="18.75">
      <c r="A165" s="37"/>
      <c r="B165" s="53"/>
      <c r="C165" s="5"/>
      <c r="D165" s="5"/>
      <c r="E165" s="49"/>
      <c r="F165" s="53"/>
      <c r="G165" s="5"/>
      <c r="H165" s="53"/>
      <c r="I165" s="44"/>
      <c r="J165" s="53"/>
      <c r="K165" s="47"/>
      <c r="L165" s="47"/>
      <c r="M165" s="5"/>
      <c r="N165" s="8"/>
      <c r="O165" s="18"/>
      <c r="P165" s="60"/>
      <c r="Q165" s="60"/>
      <c r="R165" s="46"/>
    </row>
    <row r="166" spans="1:18" ht="18.75">
      <c r="A166" s="37"/>
      <c r="B166" s="53"/>
      <c r="C166" s="5"/>
      <c r="D166" s="5"/>
      <c r="E166" s="49"/>
      <c r="F166" s="53"/>
      <c r="G166" s="5"/>
      <c r="H166" s="53"/>
      <c r="I166" s="44"/>
      <c r="J166" s="53"/>
      <c r="K166" s="47"/>
      <c r="L166" s="47"/>
      <c r="M166" s="5"/>
      <c r="N166" s="8"/>
      <c r="O166" s="18"/>
      <c r="P166" s="60"/>
      <c r="Q166" s="60"/>
      <c r="R166" s="46"/>
    </row>
    <row r="167" spans="1:18" ht="18.75">
      <c r="A167" s="37"/>
      <c r="B167" s="53"/>
      <c r="C167" s="5"/>
      <c r="D167" s="5"/>
      <c r="E167" s="49"/>
      <c r="F167" s="53"/>
      <c r="G167" s="5"/>
      <c r="H167" s="53"/>
      <c r="I167" s="44"/>
      <c r="J167" s="53"/>
      <c r="K167" s="47"/>
      <c r="L167" s="47"/>
      <c r="M167" s="5"/>
      <c r="N167" s="8"/>
      <c r="O167" s="18"/>
      <c r="P167" s="60"/>
      <c r="Q167" s="60"/>
      <c r="R167" s="46"/>
    </row>
    <row r="168" spans="1:18" ht="18.75">
      <c r="A168" s="37"/>
      <c r="B168" s="53"/>
      <c r="C168" s="5"/>
      <c r="D168" s="5"/>
      <c r="E168" s="49"/>
      <c r="F168" s="53"/>
      <c r="G168" s="5"/>
      <c r="H168" s="53"/>
      <c r="I168" s="44"/>
      <c r="J168" s="53"/>
      <c r="K168" s="47"/>
      <c r="L168" s="47"/>
      <c r="M168" s="5"/>
      <c r="N168" s="8"/>
      <c r="O168" s="16"/>
      <c r="P168" s="60"/>
      <c r="Q168" s="60"/>
      <c r="R168" s="46"/>
    </row>
    <row r="169" spans="1:18" ht="18.75">
      <c r="A169" s="37"/>
      <c r="B169" s="53"/>
      <c r="C169" s="5"/>
      <c r="D169" s="5"/>
      <c r="E169" s="49"/>
      <c r="F169" s="53"/>
      <c r="G169" s="5"/>
      <c r="H169" s="53"/>
      <c r="I169" s="44"/>
      <c r="J169" s="53"/>
      <c r="K169" s="47"/>
      <c r="L169" s="47"/>
      <c r="M169" s="5"/>
      <c r="N169" s="8"/>
      <c r="O169" s="18"/>
      <c r="P169" s="60"/>
      <c r="Q169" s="60"/>
      <c r="R169" s="46"/>
    </row>
    <row r="170" spans="1:18" ht="18.75">
      <c r="A170" s="37"/>
      <c r="B170" s="53"/>
      <c r="C170" s="5"/>
      <c r="D170" s="5"/>
      <c r="E170" s="49"/>
      <c r="F170" s="53"/>
      <c r="G170" s="5"/>
      <c r="H170" s="53"/>
      <c r="I170" s="44"/>
      <c r="J170" s="53"/>
      <c r="K170" s="47"/>
      <c r="L170" s="47"/>
      <c r="M170" s="5"/>
      <c r="N170" s="8"/>
      <c r="O170" s="18"/>
      <c r="P170" s="60"/>
      <c r="Q170" s="60"/>
      <c r="R170" s="46"/>
    </row>
    <row r="171" spans="1:18" ht="18.75">
      <c r="A171" s="37"/>
      <c r="B171" s="53"/>
      <c r="C171" s="5"/>
      <c r="D171" s="5"/>
      <c r="E171" s="49"/>
      <c r="F171" s="53"/>
      <c r="G171" s="5"/>
      <c r="H171" s="53"/>
      <c r="I171" s="44"/>
      <c r="J171" s="53"/>
      <c r="K171" s="47"/>
      <c r="L171" s="47"/>
      <c r="M171" s="5"/>
      <c r="N171" s="8"/>
      <c r="O171" s="16"/>
      <c r="P171" s="60"/>
      <c r="Q171" s="60"/>
      <c r="R171" s="46"/>
    </row>
    <row r="172" spans="1:18" ht="18.75">
      <c r="A172" s="37"/>
      <c r="B172" s="53"/>
      <c r="C172" s="5"/>
      <c r="D172" s="5"/>
      <c r="E172" s="49"/>
      <c r="F172" s="53"/>
      <c r="G172" s="5"/>
      <c r="H172" s="53"/>
      <c r="I172" s="44"/>
      <c r="J172" s="53"/>
      <c r="K172" s="47"/>
      <c r="L172" s="47"/>
      <c r="M172" s="5"/>
      <c r="N172" s="8"/>
      <c r="O172" s="16"/>
      <c r="P172" s="60"/>
      <c r="Q172" s="60"/>
      <c r="R172" s="46"/>
    </row>
    <row r="173" spans="1:18" ht="18.75">
      <c r="A173" s="37"/>
      <c r="B173" s="53"/>
      <c r="C173" s="5"/>
      <c r="D173" s="5"/>
      <c r="E173" s="49"/>
      <c r="F173" s="53"/>
      <c r="G173" s="5"/>
      <c r="H173" s="53"/>
      <c r="I173" s="44"/>
      <c r="J173" s="53"/>
      <c r="K173" s="47"/>
      <c r="L173" s="47"/>
      <c r="M173" s="5"/>
      <c r="N173" s="8"/>
      <c r="O173" s="18"/>
      <c r="P173" s="60"/>
      <c r="Q173" s="60"/>
      <c r="R173" s="46"/>
    </row>
    <row r="174" spans="1:18" ht="18.75">
      <c r="A174" s="37"/>
      <c r="B174" s="53"/>
      <c r="C174" s="5"/>
      <c r="D174" s="5"/>
      <c r="E174" s="49"/>
      <c r="F174" s="53"/>
      <c r="G174" s="5"/>
      <c r="H174" s="53"/>
      <c r="I174" s="44"/>
      <c r="J174" s="53"/>
      <c r="K174" s="47"/>
      <c r="L174" s="47"/>
      <c r="M174" s="5"/>
      <c r="N174" s="8"/>
      <c r="O174" s="18"/>
      <c r="P174" s="60"/>
      <c r="Q174" s="60"/>
      <c r="R174" s="46"/>
    </row>
    <row r="175" spans="1:18" ht="18.75">
      <c r="A175" s="37"/>
      <c r="B175" s="53"/>
      <c r="C175" s="5"/>
      <c r="D175" s="5"/>
      <c r="E175" s="49"/>
      <c r="F175" s="53"/>
      <c r="G175" s="5"/>
      <c r="H175" s="53"/>
      <c r="I175" s="44"/>
      <c r="J175" s="53"/>
      <c r="K175" s="47"/>
      <c r="L175" s="47"/>
      <c r="M175" s="5"/>
      <c r="N175" s="8"/>
      <c r="O175" s="16"/>
      <c r="P175" s="60"/>
      <c r="Q175" s="60"/>
      <c r="R175" s="46"/>
    </row>
    <row r="176" spans="1:18" ht="18.75">
      <c r="A176" s="37"/>
      <c r="B176" s="53"/>
      <c r="C176" s="5"/>
      <c r="D176" s="5"/>
      <c r="E176" s="49"/>
      <c r="F176" s="53"/>
      <c r="G176" s="5"/>
      <c r="H176" s="53"/>
      <c r="I176" s="44"/>
      <c r="J176" s="53"/>
      <c r="K176" s="47"/>
      <c r="L176" s="47"/>
      <c r="M176" s="5"/>
      <c r="N176" s="8"/>
      <c r="O176" s="16"/>
      <c r="P176" s="60"/>
      <c r="Q176" s="60"/>
      <c r="R176" s="46"/>
    </row>
    <row r="177" spans="1:18" ht="18.75">
      <c r="A177" s="37"/>
      <c r="B177" s="53"/>
      <c r="C177" s="5"/>
      <c r="D177" s="5"/>
      <c r="E177" s="49"/>
      <c r="F177" s="53"/>
      <c r="G177" s="5"/>
      <c r="H177" s="53"/>
      <c r="I177" s="44"/>
      <c r="J177" s="53"/>
      <c r="K177" s="47"/>
      <c r="L177" s="47"/>
      <c r="M177" s="5"/>
      <c r="N177" s="8"/>
      <c r="O177" s="16"/>
      <c r="P177" s="60"/>
      <c r="Q177" s="60"/>
      <c r="R177" s="46"/>
    </row>
    <row r="178" spans="1:18" ht="18.75">
      <c r="A178" s="37"/>
      <c r="B178" s="53"/>
      <c r="C178" s="5"/>
      <c r="D178" s="5"/>
      <c r="E178" s="49"/>
      <c r="F178" s="53"/>
      <c r="G178" s="5"/>
      <c r="H178" s="53"/>
      <c r="I178" s="44"/>
      <c r="J178" s="53"/>
      <c r="K178" s="47"/>
      <c r="L178" s="47"/>
      <c r="M178" s="5"/>
      <c r="N178" s="8"/>
      <c r="O178" s="19"/>
      <c r="P178" s="60"/>
      <c r="Q178" s="60"/>
      <c r="R178" s="46"/>
    </row>
    <row r="179" spans="1:18" ht="18.75">
      <c r="A179" s="37"/>
      <c r="B179" s="53"/>
      <c r="C179" s="5"/>
      <c r="D179" s="5"/>
      <c r="E179" s="49"/>
      <c r="F179" s="53"/>
      <c r="G179" s="5"/>
      <c r="H179" s="53"/>
      <c r="I179" s="44"/>
      <c r="J179" s="53"/>
      <c r="K179" s="47"/>
      <c r="L179" s="38"/>
      <c r="M179" s="39"/>
      <c r="N179" s="8"/>
      <c r="O179" s="7"/>
      <c r="P179" s="61"/>
      <c r="Q179" s="60"/>
      <c r="R179" s="46"/>
    </row>
    <row r="180" spans="1:18" ht="18.75">
      <c r="A180" s="37"/>
      <c r="B180" s="53"/>
      <c r="C180" s="5"/>
      <c r="D180" s="5"/>
      <c r="E180" s="49"/>
      <c r="F180" s="53"/>
      <c r="G180" s="5"/>
      <c r="H180" s="53"/>
      <c r="I180" s="44"/>
      <c r="J180" s="53"/>
      <c r="K180" s="47"/>
      <c r="L180" s="53"/>
      <c r="M180" s="5"/>
      <c r="N180" s="55"/>
      <c r="O180" s="55"/>
      <c r="P180" s="55"/>
      <c r="Q180" s="55"/>
      <c r="R180" s="55"/>
    </row>
    <row r="181" spans="1:18" ht="18.75">
      <c r="A181" s="37"/>
      <c r="B181" s="53"/>
      <c r="C181" s="5"/>
      <c r="D181" s="5"/>
      <c r="E181" s="49"/>
      <c r="F181" s="53"/>
      <c r="G181" s="5"/>
      <c r="H181" s="53"/>
      <c r="I181" s="44"/>
      <c r="J181" s="53"/>
      <c r="K181" s="47"/>
      <c r="L181" s="53"/>
      <c r="M181" s="5"/>
      <c r="N181" s="55"/>
      <c r="O181" s="55"/>
      <c r="P181" s="55"/>
      <c r="Q181" s="55"/>
      <c r="R181" s="55"/>
    </row>
    <row r="182" spans="1:18" ht="18.75">
      <c r="A182" s="37"/>
      <c r="B182" s="53"/>
      <c r="C182" s="5"/>
      <c r="D182" s="5"/>
      <c r="E182" s="49"/>
      <c r="F182" s="53"/>
      <c r="G182" s="5"/>
      <c r="H182" s="53"/>
      <c r="I182" s="44"/>
      <c r="J182" s="53"/>
      <c r="K182" s="47"/>
      <c r="L182" s="53"/>
      <c r="M182" s="5"/>
      <c r="N182" s="55"/>
      <c r="O182" s="55"/>
      <c r="P182" s="55"/>
      <c r="Q182" s="55"/>
      <c r="R182" s="55"/>
    </row>
    <row r="183" spans="1:18" ht="18.75">
      <c r="A183" s="37"/>
      <c r="B183" s="53"/>
      <c r="C183" s="5"/>
      <c r="D183" s="5"/>
      <c r="E183" s="49"/>
      <c r="F183" s="53"/>
      <c r="G183" s="5"/>
      <c r="H183" s="53"/>
      <c r="I183" s="44"/>
      <c r="J183" s="53"/>
      <c r="K183" s="47"/>
      <c r="L183" s="53"/>
      <c r="M183" s="5" t="str">
        <f t="shared" ref="M183:M246" si="0">IF(K183="резидент ОРБИ","ООО, ИП","")</f>
        <v/>
      </c>
      <c r="N183" s="55" t="str">
        <f t="shared" ref="N183:N246" si="1">IF(K183="резидент ОРБИ","резидент ОРБИ","")</f>
        <v/>
      </c>
      <c r="O183" s="55"/>
      <c r="P183" s="55" t="str">
        <f t="shared" ref="P183:P246" si="2">IF(K183="резидент ОРБИ","резидент ОРБИ","")</f>
        <v/>
      </c>
      <c r="Q183" s="55" t="str">
        <f t="shared" ref="Q183:Q246" si="3">IF(K183="резидент ОРБИ","резидент ОРБИ","")</f>
        <v/>
      </c>
      <c r="R183" s="55" t="str">
        <f t="shared" ref="R183:R246" si="4">IF(K183="резидент ОРБИ","резидент ОРБИ","")</f>
        <v/>
      </c>
    </row>
    <row r="184" spans="1:18" ht="18.75">
      <c r="A184" s="37"/>
      <c r="B184" s="53"/>
      <c r="C184" s="5"/>
      <c r="D184" s="5"/>
      <c r="E184" s="49"/>
      <c r="F184" s="53"/>
      <c r="G184" s="5"/>
      <c r="H184" s="53"/>
      <c r="I184" s="44"/>
      <c r="J184" s="53"/>
      <c r="K184" s="47"/>
      <c r="L184" s="53"/>
      <c r="M184" s="5" t="str">
        <f t="shared" si="0"/>
        <v/>
      </c>
      <c r="N184" s="55" t="str">
        <f t="shared" si="1"/>
        <v/>
      </c>
      <c r="O184" s="55"/>
      <c r="P184" s="55" t="str">
        <f t="shared" si="2"/>
        <v/>
      </c>
      <c r="Q184" s="55" t="str">
        <f t="shared" si="3"/>
        <v/>
      </c>
      <c r="R184" s="55" t="str">
        <f t="shared" si="4"/>
        <v/>
      </c>
    </row>
    <row r="185" spans="1:18" ht="18.75">
      <c r="A185" s="37"/>
      <c r="B185" s="53"/>
      <c r="C185" s="5"/>
      <c r="D185" s="5"/>
      <c r="E185" s="49"/>
      <c r="F185" s="53"/>
      <c r="G185" s="5"/>
      <c r="H185" s="53"/>
      <c r="I185" s="44"/>
      <c r="J185" s="53"/>
      <c r="K185" s="47"/>
      <c r="L185" s="53"/>
      <c r="M185" s="5" t="str">
        <f t="shared" si="0"/>
        <v/>
      </c>
      <c r="N185" s="55" t="str">
        <f t="shared" si="1"/>
        <v/>
      </c>
      <c r="O185" s="55"/>
      <c r="P185" s="55" t="str">
        <f t="shared" si="2"/>
        <v/>
      </c>
      <c r="Q185" s="55" t="str">
        <f t="shared" si="3"/>
        <v/>
      </c>
      <c r="R185" s="55" t="str">
        <f t="shared" si="4"/>
        <v/>
      </c>
    </row>
    <row r="186" spans="1:18" ht="18.75">
      <c r="A186" s="37"/>
      <c r="B186" s="53"/>
      <c r="C186" s="5"/>
      <c r="D186" s="5"/>
      <c r="E186" s="49"/>
      <c r="F186" s="53"/>
      <c r="G186" s="5"/>
      <c r="H186" s="53"/>
      <c r="I186" s="44"/>
      <c r="J186" s="53"/>
      <c r="K186" s="47"/>
      <c r="L186" s="53"/>
      <c r="M186" s="5" t="str">
        <f t="shared" si="0"/>
        <v/>
      </c>
      <c r="N186" s="55" t="str">
        <f t="shared" si="1"/>
        <v/>
      </c>
      <c r="O186" s="55"/>
      <c r="P186" s="55" t="str">
        <f t="shared" si="2"/>
        <v/>
      </c>
      <c r="Q186" s="55" t="str">
        <f t="shared" si="3"/>
        <v/>
      </c>
      <c r="R186" s="55" t="str">
        <f t="shared" si="4"/>
        <v/>
      </c>
    </row>
    <row r="187" spans="1:18" ht="18.75">
      <c r="A187" s="37"/>
      <c r="B187" s="53"/>
      <c r="C187" s="5"/>
      <c r="D187" s="5"/>
      <c r="E187" s="49"/>
      <c r="F187" s="53"/>
      <c r="G187" s="5"/>
      <c r="H187" s="53"/>
      <c r="I187" s="44"/>
      <c r="J187" s="53"/>
      <c r="K187" s="47"/>
      <c r="L187" s="53"/>
      <c r="M187" s="5" t="str">
        <f t="shared" si="0"/>
        <v/>
      </c>
      <c r="N187" s="55" t="str">
        <f t="shared" si="1"/>
        <v/>
      </c>
      <c r="O187" s="55"/>
      <c r="P187" s="55" t="str">
        <f t="shared" si="2"/>
        <v/>
      </c>
      <c r="Q187" s="55" t="str">
        <f t="shared" si="3"/>
        <v/>
      </c>
      <c r="R187" s="55" t="str">
        <f t="shared" si="4"/>
        <v/>
      </c>
    </row>
    <row r="188" spans="1:18" ht="18.75">
      <c r="A188" s="37"/>
      <c r="B188" s="53"/>
      <c r="C188" s="5"/>
      <c r="D188" s="5"/>
      <c r="E188" s="49"/>
      <c r="F188" s="53"/>
      <c r="G188" s="5"/>
      <c r="H188" s="53"/>
      <c r="I188" s="44"/>
      <c r="J188" s="53"/>
      <c r="K188" s="47"/>
      <c r="L188" s="53"/>
      <c r="M188" s="5" t="str">
        <f t="shared" si="0"/>
        <v/>
      </c>
      <c r="N188" s="55" t="str">
        <f t="shared" si="1"/>
        <v/>
      </c>
      <c r="O188" s="55"/>
      <c r="P188" s="55" t="str">
        <f t="shared" si="2"/>
        <v/>
      </c>
      <c r="Q188" s="55" t="str">
        <f t="shared" si="3"/>
        <v/>
      </c>
      <c r="R188" s="55" t="str">
        <f t="shared" si="4"/>
        <v/>
      </c>
    </row>
    <row r="189" spans="1:18" ht="18.75">
      <c r="A189" s="37"/>
      <c r="B189" s="53"/>
      <c r="C189" s="5"/>
      <c r="D189" s="5"/>
      <c r="E189" s="49"/>
      <c r="F189" s="53"/>
      <c r="G189" s="5"/>
      <c r="H189" s="53"/>
      <c r="I189" s="44"/>
      <c r="J189" s="53"/>
      <c r="K189" s="47"/>
      <c r="L189" s="53"/>
      <c r="M189" s="5" t="str">
        <f t="shared" si="0"/>
        <v/>
      </c>
      <c r="N189" s="55" t="str">
        <f t="shared" si="1"/>
        <v/>
      </c>
      <c r="O189" s="55"/>
      <c r="P189" s="55" t="str">
        <f t="shared" si="2"/>
        <v/>
      </c>
      <c r="Q189" s="55" t="str">
        <f t="shared" si="3"/>
        <v/>
      </c>
      <c r="R189" s="55" t="str">
        <f t="shared" si="4"/>
        <v/>
      </c>
    </row>
    <row r="190" spans="1:18" ht="18.75">
      <c r="A190" s="37"/>
      <c r="B190" s="53"/>
      <c r="C190" s="5"/>
      <c r="D190" s="5"/>
      <c r="E190" s="49"/>
      <c r="F190" s="53"/>
      <c r="G190" s="5"/>
      <c r="H190" s="53"/>
      <c r="I190" s="44"/>
      <c r="J190" s="53"/>
      <c r="K190" s="47"/>
      <c r="L190" s="53"/>
      <c r="M190" s="5" t="str">
        <f t="shared" si="0"/>
        <v/>
      </c>
      <c r="N190" s="55" t="str">
        <f t="shared" si="1"/>
        <v/>
      </c>
      <c r="O190" s="55"/>
      <c r="P190" s="55" t="str">
        <f t="shared" si="2"/>
        <v/>
      </c>
      <c r="Q190" s="55" t="str">
        <f t="shared" si="3"/>
        <v/>
      </c>
      <c r="R190" s="55" t="str">
        <f t="shared" si="4"/>
        <v/>
      </c>
    </row>
    <row r="191" spans="1:18" ht="18.75">
      <c r="A191" s="37"/>
      <c r="B191" s="53"/>
      <c r="C191" s="5"/>
      <c r="D191" s="5"/>
      <c r="E191" s="49"/>
      <c r="F191" s="53"/>
      <c r="G191" s="5"/>
      <c r="H191" s="53"/>
      <c r="I191" s="44"/>
      <c r="J191" s="53"/>
      <c r="K191" s="47"/>
      <c r="L191" s="53"/>
      <c r="M191" s="5" t="str">
        <f t="shared" si="0"/>
        <v/>
      </c>
      <c r="N191" s="55" t="str">
        <f t="shared" si="1"/>
        <v/>
      </c>
      <c r="O191" s="55"/>
      <c r="P191" s="55" t="str">
        <f t="shared" si="2"/>
        <v/>
      </c>
      <c r="Q191" s="55" t="str">
        <f t="shared" si="3"/>
        <v/>
      </c>
      <c r="R191" s="55" t="str">
        <f t="shared" si="4"/>
        <v/>
      </c>
    </row>
    <row r="192" spans="1:18" ht="18.75">
      <c r="A192" s="37"/>
      <c r="B192" s="53"/>
      <c r="C192" s="5"/>
      <c r="D192" s="5"/>
      <c r="E192" s="49"/>
      <c r="F192" s="53"/>
      <c r="G192" s="5"/>
      <c r="H192" s="53"/>
      <c r="I192" s="44"/>
      <c r="J192" s="53"/>
      <c r="K192" s="47"/>
      <c r="L192" s="53"/>
      <c r="M192" s="5" t="str">
        <f t="shared" si="0"/>
        <v/>
      </c>
      <c r="N192" s="55" t="str">
        <f t="shared" si="1"/>
        <v/>
      </c>
      <c r="O192" s="55"/>
      <c r="P192" s="55" t="str">
        <f t="shared" si="2"/>
        <v/>
      </c>
      <c r="Q192" s="55" t="str">
        <f t="shared" si="3"/>
        <v/>
      </c>
      <c r="R192" s="55" t="str">
        <f t="shared" si="4"/>
        <v/>
      </c>
    </row>
    <row r="193" spans="1:18" ht="18.75">
      <c r="A193" s="37"/>
      <c r="B193" s="53"/>
      <c r="C193" s="5"/>
      <c r="D193" s="5"/>
      <c r="E193" s="49"/>
      <c r="F193" s="53"/>
      <c r="G193" s="5"/>
      <c r="H193" s="53"/>
      <c r="I193" s="44"/>
      <c r="J193" s="53"/>
      <c r="K193" s="47"/>
      <c r="L193" s="53"/>
      <c r="M193" s="5" t="str">
        <f t="shared" si="0"/>
        <v/>
      </c>
      <c r="N193" s="55" t="str">
        <f t="shared" si="1"/>
        <v/>
      </c>
      <c r="O193" s="55"/>
      <c r="P193" s="55" t="str">
        <f t="shared" si="2"/>
        <v/>
      </c>
      <c r="Q193" s="55" t="str">
        <f t="shared" si="3"/>
        <v/>
      </c>
      <c r="R193" s="55" t="str">
        <f t="shared" si="4"/>
        <v/>
      </c>
    </row>
    <row r="194" spans="1:18" ht="18.75">
      <c r="A194" s="37"/>
      <c r="B194" s="53"/>
      <c r="C194" s="5"/>
      <c r="D194" s="5"/>
      <c r="E194" s="49"/>
      <c r="F194" s="53"/>
      <c r="G194" s="5"/>
      <c r="H194" s="53"/>
      <c r="I194" s="44"/>
      <c r="J194" s="53"/>
      <c r="K194" s="47"/>
      <c r="L194" s="53"/>
      <c r="M194" s="5" t="str">
        <f t="shared" si="0"/>
        <v/>
      </c>
      <c r="N194" s="55" t="str">
        <f t="shared" si="1"/>
        <v/>
      </c>
      <c r="O194" s="55"/>
      <c r="P194" s="55" t="str">
        <f t="shared" si="2"/>
        <v/>
      </c>
      <c r="Q194" s="55" t="str">
        <f t="shared" si="3"/>
        <v/>
      </c>
      <c r="R194" s="55" t="str">
        <f t="shared" si="4"/>
        <v/>
      </c>
    </row>
    <row r="195" spans="1:18" ht="18.75">
      <c r="A195" s="37"/>
      <c r="B195" s="53"/>
      <c r="C195" s="5"/>
      <c r="D195" s="5"/>
      <c r="E195" s="49"/>
      <c r="F195" s="53"/>
      <c r="G195" s="5"/>
      <c r="H195" s="53"/>
      <c r="I195" s="44"/>
      <c r="J195" s="53"/>
      <c r="K195" s="47"/>
      <c r="L195" s="53"/>
      <c r="M195" s="5" t="str">
        <f t="shared" si="0"/>
        <v/>
      </c>
      <c r="N195" s="55" t="str">
        <f t="shared" si="1"/>
        <v/>
      </c>
      <c r="O195" s="55"/>
      <c r="P195" s="55" t="str">
        <f t="shared" si="2"/>
        <v/>
      </c>
      <c r="Q195" s="55" t="str">
        <f t="shared" si="3"/>
        <v/>
      </c>
      <c r="R195" s="55" t="str">
        <f t="shared" si="4"/>
        <v/>
      </c>
    </row>
    <row r="196" spans="1:18" ht="18.75">
      <c r="A196" s="37"/>
      <c r="B196" s="53"/>
      <c r="C196" s="5"/>
      <c r="D196" s="5"/>
      <c r="E196" s="49"/>
      <c r="F196" s="53"/>
      <c r="G196" s="5"/>
      <c r="H196" s="53"/>
      <c r="I196" s="44"/>
      <c r="J196" s="53"/>
      <c r="K196" s="47"/>
      <c r="L196" s="53"/>
      <c r="M196" s="5" t="str">
        <f t="shared" si="0"/>
        <v/>
      </c>
      <c r="N196" s="55" t="str">
        <f t="shared" si="1"/>
        <v/>
      </c>
      <c r="O196" s="55"/>
      <c r="P196" s="55" t="str">
        <f t="shared" si="2"/>
        <v/>
      </c>
      <c r="Q196" s="55" t="str">
        <f t="shared" si="3"/>
        <v/>
      </c>
      <c r="R196" s="55" t="str">
        <f t="shared" si="4"/>
        <v/>
      </c>
    </row>
    <row r="197" spans="1:18" ht="18.75">
      <c r="A197" s="37"/>
      <c r="B197" s="53"/>
      <c r="C197" s="5"/>
      <c r="D197" s="5"/>
      <c r="E197" s="49"/>
      <c r="F197" s="53"/>
      <c r="G197" s="5"/>
      <c r="H197" s="53"/>
      <c r="I197" s="44"/>
      <c r="J197" s="53"/>
      <c r="K197" s="47"/>
      <c r="L197" s="53"/>
      <c r="M197" s="5" t="str">
        <f t="shared" si="0"/>
        <v/>
      </c>
      <c r="N197" s="55" t="str">
        <f t="shared" si="1"/>
        <v/>
      </c>
      <c r="O197" s="55"/>
      <c r="P197" s="55" t="str">
        <f t="shared" si="2"/>
        <v/>
      </c>
      <c r="Q197" s="55" t="str">
        <f t="shared" si="3"/>
        <v/>
      </c>
      <c r="R197" s="55" t="str">
        <f t="shared" si="4"/>
        <v/>
      </c>
    </row>
    <row r="198" spans="1:18" ht="18.75">
      <c r="A198" s="37"/>
      <c r="B198" s="53"/>
      <c r="C198" s="5"/>
      <c r="D198" s="5"/>
      <c r="E198" s="49"/>
      <c r="F198" s="53"/>
      <c r="G198" s="5"/>
      <c r="H198" s="53"/>
      <c r="I198" s="44"/>
      <c r="J198" s="53"/>
      <c r="K198" s="47"/>
      <c r="L198" s="53"/>
      <c r="M198" s="5" t="str">
        <f t="shared" si="0"/>
        <v/>
      </c>
      <c r="N198" s="55" t="str">
        <f t="shared" si="1"/>
        <v/>
      </c>
      <c r="O198" s="55"/>
      <c r="P198" s="55" t="str">
        <f t="shared" si="2"/>
        <v/>
      </c>
      <c r="Q198" s="55" t="str">
        <f t="shared" si="3"/>
        <v/>
      </c>
      <c r="R198" s="55" t="str">
        <f t="shared" si="4"/>
        <v/>
      </c>
    </row>
    <row r="199" spans="1:18" ht="18.75">
      <c r="A199" s="37"/>
      <c r="B199" s="53"/>
      <c r="C199" s="5"/>
      <c r="D199" s="5"/>
      <c r="E199" s="49"/>
      <c r="F199" s="53"/>
      <c r="G199" s="5"/>
      <c r="H199" s="53"/>
      <c r="I199" s="44"/>
      <c r="J199" s="53"/>
      <c r="K199" s="47"/>
      <c r="L199" s="53"/>
      <c r="M199" s="5" t="str">
        <f t="shared" si="0"/>
        <v/>
      </c>
      <c r="N199" s="55" t="str">
        <f t="shared" si="1"/>
        <v/>
      </c>
      <c r="O199" s="55"/>
      <c r="P199" s="55" t="str">
        <f t="shared" si="2"/>
        <v/>
      </c>
      <c r="Q199" s="55" t="str">
        <f t="shared" si="3"/>
        <v/>
      </c>
      <c r="R199" s="55" t="str">
        <f t="shared" si="4"/>
        <v/>
      </c>
    </row>
    <row r="200" spans="1:18" ht="18.75">
      <c r="A200" s="37"/>
      <c r="B200" s="53"/>
      <c r="C200" s="5"/>
      <c r="D200" s="5"/>
      <c r="E200" s="49"/>
      <c r="F200" s="53"/>
      <c r="G200" s="5"/>
      <c r="H200" s="53"/>
      <c r="I200" s="44"/>
      <c r="J200" s="53"/>
      <c r="K200" s="47"/>
      <c r="L200" s="53"/>
      <c r="M200" s="5" t="str">
        <f t="shared" si="0"/>
        <v/>
      </c>
      <c r="N200" s="55" t="str">
        <f t="shared" si="1"/>
        <v/>
      </c>
      <c r="O200" s="55"/>
      <c r="P200" s="55" t="str">
        <f t="shared" si="2"/>
        <v/>
      </c>
      <c r="Q200" s="55" t="str">
        <f t="shared" si="3"/>
        <v/>
      </c>
      <c r="R200" s="55" t="str">
        <f t="shared" si="4"/>
        <v/>
      </c>
    </row>
    <row r="201" spans="1:18" ht="18.75">
      <c r="A201" s="37"/>
      <c r="B201" s="53"/>
      <c r="C201" s="5"/>
      <c r="D201" s="5"/>
      <c r="E201" s="49"/>
      <c r="F201" s="53"/>
      <c r="G201" s="5"/>
      <c r="H201" s="53"/>
      <c r="I201" s="44"/>
      <c r="J201" s="53"/>
      <c r="K201" s="47"/>
      <c r="L201" s="53"/>
      <c r="M201" s="5" t="str">
        <f t="shared" si="0"/>
        <v/>
      </c>
      <c r="N201" s="55" t="str">
        <f t="shared" si="1"/>
        <v/>
      </c>
      <c r="O201" s="55"/>
      <c r="P201" s="55" t="str">
        <f t="shared" si="2"/>
        <v/>
      </c>
      <c r="Q201" s="55" t="str">
        <f t="shared" si="3"/>
        <v/>
      </c>
      <c r="R201" s="55" t="str">
        <f t="shared" si="4"/>
        <v/>
      </c>
    </row>
    <row r="202" spans="1:18" ht="18.75">
      <c r="A202" s="37"/>
      <c r="B202" s="53"/>
      <c r="C202" s="5"/>
      <c r="D202" s="5"/>
      <c r="E202" s="49"/>
      <c r="F202" s="53"/>
      <c r="G202" s="5"/>
      <c r="H202" s="53"/>
      <c r="I202" s="44"/>
      <c r="J202" s="53"/>
      <c r="K202" s="47"/>
      <c r="L202" s="53"/>
      <c r="M202" s="5" t="str">
        <f t="shared" si="0"/>
        <v/>
      </c>
      <c r="N202" s="55" t="str">
        <f t="shared" si="1"/>
        <v/>
      </c>
      <c r="O202" s="55"/>
      <c r="P202" s="55" t="str">
        <f t="shared" si="2"/>
        <v/>
      </c>
      <c r="Q202" s="55" t="str">
        <f t="shared" si="3"/>
        <v/>
      </c>
      <c r="R202" s="55" t="str">
        <f t="shared" si="4"/>
        <v/>
      </c>
    </row>
    <row r="203" spans="1:18" ht="18.75">
      <c r="A203" s="37"/>
      <c r="B203" s="53"/>
      <c r="C203" s="5"/>
      <c r="D203" s="5"/>
      <c r="E203" s="49"/>
      <c r="F203" s="53"/>
      <c r="G203" s="5"/>
      <c r="H203" s="53"/>
      <c r="I203" s="44"/>
      <c r="J203" s="53"/>
      <c r="K203" s="47"/>
      <c r="L203" s="53"/>
      <c r="M203" s="5" t="str">
        <f t="shared" si="0"/>
        <v/>
      </c>
      <c r="N203" s="55" t="str">
        <f t="shared" si="1"/>
        <v/>
      </c>
      <c r="O203" s="55"/>
      <c r="P203" s="55" t="str">
        <f t="shared" si="2"/>
        <v/>
      </c>
      <c r="Q203" s="55" t="str">
        <f t="shared" si="3"/>
        <v/>
      </c>
      <c r="R203" s="55" t="str">
        <f t="shared" si="4"/>
        <v/>
      </c>
    </row>
    <row r="204" spans="1:18" ht="18.75">
      <c r="A204" s="37"/>
      <c r="B204" s="53"/>
      <c r="C204" s="5"/>
      <c r="D204" s="5"/>
      <c r="E204" s="49"/>
      <c r="F204" s="53"/>
      <c r="G204" s="5"/>
      <c r="H204" s="53"/>
      <c r="I204" s="44"/>
      <c r="J204" s="53"/>
      <c r="K204" s="47"/>
      <c r="L204" s="53"/>
      <c r="M204" s="5" t="str">
        <f t="shared" si="0"/>
        <v/>
      </c>
      <c r="N204" s="55" t="str">
        <f t="shared" si="1"/>
        <v/>
      </c>
      <c r="O204" s="55"/>
      <c r="P204" s="55" t="str">
        <f t="shared" si="2"/>
        <v/>
      </c>
      <c r="Q204" s="55" t="str">
        <f t="shared" si="3"/>
        <v/>
      </c>
      <c r="R204" s="55" t="str">
        <f t="shared" si="4"/>
        <v/>
      </c>
    </row>
    <row r="205" spans="1:18" ht="18.75">
      <c r="A205" s="37"/>
      <c r="B205" s="53"/>
      <c r="C205" s="5"/>
      <c r="D205" s="5"/>
      <c r="E205" s="49"/>
      <c r="F205" s="53"/>
      <c r="G205" s="5"/>
      <c r="H205" s="53"/>
      <c r="I205" s="44"/>
      <c r="J205" s="53"/>
      <c r="K205" s="47"/>
      <c r="L205" s="53"/>
      <c r="M205" s="5" t="str">
        <f t="shared" si="0"/>
        <v/>
      </c>
      <c r="N205" s="55" t="str">
        <f t="shared" si="1"/>
        <v/>
      </c>
      <c r="O205" s="55"/>
      <c r="P205" s="55" t="str">
        <f t="shared" si="2"/>
        <v/>
      </c>
      <c r="Q205" s="55" t="str">
        <f t="shared" si="3"/>
        <v/>
      </c>
      <c r="R205" s="55" t="str">
        <f t="shared" si="4"/>
        <v/>
      </c>
    </row>
    <row r="206" spans="1:18" ht="18.75">
      <c r="A206" s="37"/>
      <c r="B206" s="53"/>
      <c r="C206" s="5"/>
      <c r="D206" s="5"/>
      <c r="E206" s="49"/>
      <c r="F206" s="53"/>
      <c r="G206" s="5"/>
      <c r="H206" s="53"/>
      <c r="I206" s="44"/>
      <c r="J206" s="53"/>
      <c r="K206" s="47"/>
      <c r="L206" s="53"/>
      <c r="M206" s="5" t="str">
        <f t="shared" si="0"/>
        <v/>
      </c>
      <c r="N206" s="55" t="str">
        <f t="shared" si="1"/>
        <v/>
      </c>
      <c r="O206" s="55"/>
      <c r="P206" s="55" t="str">
        <f t="shared" si="2"/>
        <v/>
      </c>
      <c r="Q206" s="55" t="str">
        <f t="shared" si="3"/>
        <v/>
      </c>
      <c r="R206" s="55" t="str">
        <f t="shared" si="4"/>
        <v/>
      </c>
    </row>
    <row r="207" spans="1:18" ht="18.75">
      <c r="A207" s="37"/>
      <c r="B207" s="53"/>
      <c r="C207" s="5"/>
      <c r="D207" s="5"/>
      <c r="E207" s="49"/>
      <c r="F207" s="53"/>
      <c r="G207" s="5"/>
      <c r="H207" s="53"/>
      <c r="I207" s="44"/>
      <c r="J207" s="53"/>
      <c r="K207" s="47"/>
      <c r="L207" s="53"/>
      <c r="M207" s="5" t="str">
        <f t="shared" si="0"/>
        <v/>
      </c>
      <c r="N207" s="55" t="str">
        <f t="shared" si="1"/>
        <v/>
      </c>
      <c r="O207" s="55"/>
      <c r="P207" s="55" t="str">
        <f t="shared" si="2"/>
        <v/>
      </c>
      <c r="Q207" s="55" t="str">
        <f t="shared" si="3"/>
        <v/>
      </c>
      <c r="R207" s="55" t="str">
        <f t="shared" si="4"/>
        <v/>
      </c>
    </row>
    <row r="208" spans="1:18" ht="18.75">
      <c r="A208" s="37"/>
      <c r="B208" s="53"/>
      <c r="C208" s="5"/>
      <c r="D208" s="5"/>
      <c r="E208" s="49"/>
      <c r="F208" s="53"/>
      <c r="G208" s="5"/>
      <c r="H208" s="53"/>
      <c r="I208" s="44"/>
      <c r="J208" s="53"/>
      <c r="K208" s="47"/>
      <c r="L208" s="53"/>
      <c r="M208" s="5" t="str">
        <f t="shared" si="0"/>
        <v/>
      </c>
      <c r="N208" s="55" t="str">
        <f t="shared" si="1"/>
        <v/>
      </c>
      <c r="O208" s="55"/>
      <c r="P208" s="55" t="str">
        <f t="shared" si="2"/>
        <v/>
      </c>
      <c r="Q208" s="55" t="str">
        <f t="shared" si="3"/>
        <v/>
      </c>
      <c r="R208" s="55" t="str">
        <f t="shared" si="4"/>
        <v/>
      </c>
    </row>
    <row r="209" spans="1:18" ht="18.75">
      <c r="A209" s="37"/>
      <c r="B209" s="53"/>
      <c r="C209" s="5"/>
      <c r="D209" s="5"/>
      <c r="E209" s="49"/>
      <c r="F209" s="53"/>
      <c r="G209" s="5"/>
      <c r="H209" s="53"/>
      <c r="I209" s="44"/>
      <c r="J209" s="53"/>
      <c r="K209" s="47"/>
      <c r="L209" s="53"/>
      <c r="M209" s="5" t="str">
        <f t="shared" si="0"/>
        <v/>
      </c>
      <c r="N209" s="55" t="str">
        <f t="shared" si="1"/>
        <v/>
      </c>
      <c r="O209" s="55"/>
      <c r="P209" s="55" t="str">
        <f t="shared" si="2"/>
        <v/>
      </c>
      <c r="Q209" s="55" t="str">
        <f t="shared" si="3"/>
        <v/>
      </c>
      <c r="R209" s="55" t="str">
        <f t="shared" si="4"/>
        <v/>
      </c>
    </row>
    <row r="210" spans="1:18" ht="18.75">
      <c r="A210" s="37"/>
      <c r="B210" s="53"/>
      <c r="C210" s="5"/>
      <c r="D210" s="5"/>
      <c r="E210" s="49"/>
      <c r="F210" s="53"/>
      <c r="G210" s="5"/>
      <c r="H210" s="53"/>
      <c r="I210" s="44"/>
      <c r="J210" s="53"/>
      <c r="K210" s="47"/>
      <c r="L210" s="53"/>
      <c r="M210" s="5" t="str">
        <f t="shared" si="0"/>
        <v/>
      </c>
      <c r="N210" s="55" t="str">
        <f t="shared" si="1"/>
        <v/>
      </c>
      <c r="O210" s="55"/>
      <c r="P210" s="55" t="str">
        <f t="shared" si="2"/>
        <v/>
      </c>
      <c r="Q210" s="55" t="str">
        <f t="shared" si="3"/>
        <v/>
      </c>
      <c r="R210" s="55" t="str">
        <f t="shared" si="4"/>
        <v/>
      </c>
    </row>
    <row r="211" spans="1:18" ht="18.75">
      <c r="A211" s="37"/>
      <c r="B211" s="53"/>
      <c r="C211" s="5"/>
      <c r="D211" s="5"/>
      <c r="E211" s="49"/>
      <c r="F211" s="53"/>
      <c r="G211" s="5"/>
      <c r="H211" s="53"/>
      <c r="I211" s="44"/>
      <c r="J211" s="53"/>
      <c r="K211" s="47"/>
      <c r="L211" s="53"/>
      <c r="M211" s="5" t="str">
        <f t="shared" si="0"/>
        <v/>
      </c>
      <c r="N211" s="55" t="str">
        <f t="shared" si="1"/>
        <v/>
      </c>
      <c r="O211" s="55"/>
      <c r="P211" s="55" t="str">
        <f t="shared" si="2"/>
        <v/>
      </c>
      <c r="Q211" s="55" t="str">
        <f t="shared" si="3"/>
        <v/>
      </c>
      <c r="R211" s="55" t="str">
        <f t="shared" si="4"/>
        <v/>
      </c>
    </row>
    <row r="212" spans="1:18" ht="18.75">
      <c r="A212" s="37"/>
      <c r="B212" s="53"/>
      <c r="C212" s="5"/>
      <c r="D212" s="5"/>
      <c r="E212" s="49"/>
      <c r="F212" s="53"/>
      <c r="G212" s="5"/>
      <c r="H212" s="53"/>
      <c r="I212" s="44"/>
      <c r="J212" s="53"/>
      <c r="K212" s="47"/>
      <c r="L212" s="53"/>
      <c r="M212" s="5" t="str">
        <f t="shared" si="0"/>
        <v/>
      </c>
      <c r="N212" s="55" t="str">
        <f t="shared" si="1"/>
        <v/>
      </c>
      <c r="O212" s="55"/>
      <c r="P212" s="55" t="str">
        <f t="shared" si="2"/>
        <v/>
      </c>
      <c r="Q212" s="55" t="str">
        <f t="shared" si="3"/>
        <v/>
      </c>
      <c r="R212" s="55" t="str">
        <f t="shared" si="4"/>
        <v/>
      </c>
    </row>
    <row r="213" spans="1:18" ht="18.75">
      <c r="A213" s="37"/>
      <c r="B213" s="53"/>
      <c r="C213" s="5"/>
      <c r="D213" s="5"/>
      <c r="E213" s="49"/>
      <c r="F213" s="53"/>
      <c r="G213" s="5"/>
      <c r="H213" s="53"/>
      <c r="I213" s="44"/>
      <c r="J213" s="53"/>
      <c r="K213" s="47"/>
      <c r="L213" s="53"/>
      <c r="M213" s="5" t="str">
        <f t="shared" si="0"/>
        <v/>
      </c>
      <c r="N213" s="55" t="str">
        <f t="shared" si="1"/>
        <v/>
      </c>
      <c r="O213" s="55"/>
      <c r="P213" s="55" t="str">
        <f t="shared" si="2"/>
        <v/>
      </c>
      <c r="Q213" s="55" t="str">
        <f t="shared" si="3"/>
        <v/>
      </c>
      <c r="R213" s="55" t="str">
        <f t="shared" si="4"/>
        <v/>
      </c>
    </row>
    <row r="214" spans="1:18" ht="18.75">
      <c r="A214" s="37"/>
      <c r="B214" s="53"/>
      <c r="C214" s="5"/>
      <c r="D214" s="5"/>
      <c r="E214" s="49"/>
      <c r="F214" s="53"/>
      <c r="G214" s="5"/>
      <c r="H214" s="53"/>
      <c r="I214" s="44"/>
      <c r="J214" s="53"/>
      <c r="K214" s="47"/>
      <c r="L214" s="53"/>
      <c r="M214" s="5" t="str">
        <f t="shared" si="0"/>
        <v/>
      </c>
      <c r="N214" s="55" t="str">
        <f t="shared" si="1"/>
        <v/>
      </c>
      <c r="O214" s="55"/>
      <c r="P214" s="55" t="str">
        <f t="shared" si="2"/>
        <v/>
      </c>
      <c r="Q214" s="55" t="str">
        <f t="shared" si="3"/>
        <v/>
      </c>
      <c r="R214" s="55" t="str">
        <f t="shared" si="4"/>
        <v/>
      </c>
    </row>
    <row r="215" spans="1:18" ht="18.75">
      <c r="A215" s="37"/>
      <c r="B215" s="53"/>
      <c r="C215" s="5"/>
      <c r="D215" s="5"/>
      <c r="E215" s="49"/>
      <c r="F215" s="53"/>
      <c r="G215" s="5"/>
      <c r="H215" s="53"/>
      <c r="I215" s="44"/>
      <c r="J215" s="53"/>
      <c r="K215" s="47"/>
      <c r="L215" s="53"/>
      <c r="M215" s="5" t="str">
        <f t="shared" si="0"/>
        <v/>
      </c>
      <c r="N215" s="55" t="str">
        <f t="shared" si="1"/>
        <v/>
      </c>
      <c r="O215" s="55"/>
      <c r="P215" s="55" t="str">
        <f t="shared" si="2"/>
        <v/>
      </c>
      <c r="Q215" s="55" t="str">
        <f t="shared" si="3"/>
        <v/>
      </c>
      <c r="R215" s="55" t="str">
        <f t="shared" si="4"/>
        <v/>
      </c>
    </row>
    <row r="216" spans="1:18" ht="18.75">
      <c r="A216" s="37"/>
      <c r="B216" s="53"/>
      <c r="C216" s="5"/>
      <c r="D216" s="5"/>
      <c r="E216" s="49"/>
      <c r="F216" s="53"/>
      <c r="G216" s="5"/>
      <c r="H216" s="53"/>
      <c r="I216" s="44"/>
      <c r="J216" s="53"/>
      <c r="K216" s="47"/>
      <c r="L216" s="53"/>
      <c r="M216" s="5" t="str">
        <f t="shared" si="0"/>
        <v/>
      </c>
      <c r="N216" s="55" t="str">
        <f t="shared" si="1"/>
        <v/>
      </c>
      <c r="O216" s="55"/>
      <c r="P216" s="55" t="str">
        <f t="shared" si="2"/>
        <v/>
      </c>
      <c r="Q216" s="55" t="str">
        <f t="shared" si="3"/>
        <v/>
      </c>
      <c r="R216" s="55" t="str">
        <f t="shared" si="4"/>
        <v/>
      </c>
    </row>
    <row r="217" spans="1:18" ht="18.75">
      <c r="A217" s="37"/>
      <c r="B217" s="53"/>
      <c r="C217" s="5"/>
      <c r="D217" s="5"/>
      <c r="E217" s="49"/>
      <c r="F217" s="53"/>
      <c r="G217" s="5"/>
      <c r="H217" s="53"/>
      <c r="I217" s="44"/>
      <c r="J217" s="53"/>
      <c r="K217" s="47"/>
      <c r="L217" s="53"/>
      <c r="M217" s="5" t="str">
        <f t="shared" si="0"/>
        <v/>
      </c>
      <c r="N217" s="55" t="str">
        <f t="shared" si="1"/>
        <v/>
      </c>
      <c r="O217" s="55"/>
      <c r="P217" s="55" t="str">
        <f t="shared" si="2"/>
        <v/>
      </c>
      <c r="Q217" s="55" t="str">
        <f t="shared" si="3"/>
        <v/>
      </c>
      <c r="R217" s="55" t="str">
        <f t="shared" si="4"/>
        <v/>
      </c>
    </row>
    <row r="218" spans="1:18" ht="18.75">
      <c r="A218" s="37"/>
      <c r="B218" s="53"/>
      <c r="C218" s="5"/>
      <c r="D218" s="5"/>
      <c r="E218" s="49"/>
      <c r="F218" s="53"/>
      <c r="G218" s="5"/>
      <c r="H218" s="53"/>
      <c r="I218" s="44"/>
      <c r="J218" s="53"/>
      <c r="K218" s="47"/>
      <c r="L218" s="53"/>
      <c r="M218" s="5" t="str">
        <f t="shared" si="0"/>
        <v/>
      </c>
      <c r="N218" s="55" t="str">
        <f t="shared" si="1"/>
        <v/>
      </c>
      <c r="O218" s="55"/>
      <c r="P218" s="55" t="str">
        <f t="shared" si="2"/>
        <v/>
      </c>
      <c r="Q218" s="55" t="str">
        <f t="shared" si="3"/>
        <v/>
      </c>
      <c r="R218" s="55" t="str">
        <f t="shared" si="4"/>
        <v/>
      </c>
    </row>
    <row r="219" spans="1:18" ht="18.75">
      <c r="A219" s="37"/>
      <c r="B219" s="53"/>
      <c r="C219" s="5"/>
      <c r="D219" s="5"/>
      <c r="E219" s="49"/>
      <c r="F219" s="53"/>
      <c r="G219" s="5"/>
      <c r="H219" s="53"/>
      <c r="I219" s="44"/>
      <c r="J219" s="53"/>
      <c r="K219" s="47"/>
      <c r="L219" s="53"/>
      <c r="M219" s="5" t="str">
        <f t="shared" si="0"/>
        <v/>
      </c>
      <c r="N219" s="55" t="str">
        <f t="shared" si="1"/>
        <v/>
      </c>
      <c r="O219" s="55"/>
      <c r="P219" s="55" t="str">
        <f t="shared" si="2"/>
        <v/>
      </c>
      <c r="Q219" s="55" t="str">
        <f t="shared" si="3"/>
        <v/>
      </c>
      <c r="R219" s="55" t="str">
        <f t="shared" si="4"/>
        <v/>
      </c>
    </row>
    <row r="220" spans="1:18" ht="18.75">
      <c r="A220" s="37"/>
      <c r="B220" s="53"/>
      <c r="C220" s="5"/>
      <c r="D220" s="5"/>
      <c r="E220" s="49"/>
      <c r="F220" s="53"/>
      <c r="G220" s="5"/>
      <c r="H220" s="53"/>
      <c r="I220" s="44"/>
      <c r="J220" s="53"/>
      <c r="K220" s="47"/>
      <c r="L220" s="53"/>
      <c r="M220" s="5" t="str">
        <f t="shared" si="0"/>
        <v/>
      </c>
      <c r="N220" s="55" t="str">
        <f t="shared" si="1"/>
        <v/>
      </c>
      <c r="O220" s="55"/>
      <c r="P220" s="55" t="str">
        <f t="shared" si="2"/>
        <v/>
      </c>
      <c r="Q220" s="55" t="str">
        <f t="shared" si="3"/>
        <v/>
      </c>
      <c r="R220" s="55" t="str">
        <f t="shared" si="4"/>
        <v/>
      </c>
    </row>
    <row r="221" spans="1:18" ht="18.75">
      <c r="A221" s="37"/>
      <c r="B221" s="53"/>
      <c r="C221" s="5"/>
      <c r="D221" s="5"/>
      <c r="E221" s="49"/>
      <c r="F221" s="53"/>
      <c r="G221" s="5"/>
      <c r="H221" s="53"/>
      <c r="I221" s="44"/>
      <c r="J221" s="53"/>
      <c r="K221" s="47"/>
      <c r="L221" s="53"/>
      <c r="M221" s="5" t="str">
        <f t="shared" si="0"/>
        <v/>
      </c>
      <c r="N221" s="55" t="str">
        <f t="shared" si="1"/>
        <v/>
      </c>
      <c r="O221" s="55"/>
      <c r="P221" s="55" t="str">
        <f t="shared" si="2"/>
        <v/>
      </c>
      <c r="Q221" s="55" t="str">
        <f t="shared" si="3"/>
        <v/>
      </c>
      <c r="R221" s="55" t="str">
        <f t="shared" si="4"/>
        <v/>
      </c>
    </row>
    <row r="222" spans="1:18" ht="18.75">
      <c r="A222" s="37"/>
      <c r="B222" s="53"/>
      <c r="C222" s="5"/>
      <c r="D222" s="5"/>
      <c r="E222" s="49"/>
      <c r="F222" s="53"/>
      <c r="G222" s="5"/>
      <c r="H222" s="53"/>
      <c r="I222" s="44"/>
      <c r="J222" s="53"/>
      <c r="K222" s="47"/>
      <c r="L222" s="53"/>
      <c r="M222" s="5" t="str">
        <f t="shared" si="0"/>
        <v/>
      </c>
      <c r="N222" s="55" t="str">
        <f t="shared" si="1"/>
        <v/>
      </c>
      <c r="O222" s="55"/>
      <c r="P222" s="55" t="str">
        <f t="shared" si="2"/>
        <v/>
      </c>
      <c r="Q222" s="55" t="str">
        <f t="shared" si="3"/>
        <v/>
      </c>
      <c r="R222" s="55" t="str">
        <f t="shared" si="4"/>
        <v/>
      </c>
    </row>
    <row r="223" spans="1:18" ht="18.75">
      <c r="A223" s="37"/>
      <c r="B223" s="53"/>
      <c r="C223" s="5"/>
      <c r="D223" s="5"/>
      <c r="E223" s="49"/>
      <c r="F223" s="53"/>
      <c r="G223" s="5"/>
      <c r="H223" s="53"/>
      <c r="I223" s="44"/>
      <c r="J223" s="53"/>
      <c r="K223" s="47"/>
      <c r="L223" s="53"/>
      <c r="M223" s="5" t="str">
        <f t="shared" si="0"/>
        <v/>
      </c>
      <c r="N223" s="55" t="str">
        <f t="shared" si="1"/>
        <v/>
      </c>
      <c r="O223" s="55"/>
      <c r="P223" s="55" t="str">
        <f t="shared" si="2"/>
        <v/>
      </c>
      <c r="Q223" s="55" t="str">
        <f t="shared" si="3"/>
        <v/>
      </c>
      <c r="R223" s="55" t="str">
        <f t="shared" si="4"/>
        <v/>
      </c>
    </row>
    <row r="224" spans="1:18" ht="18.75">
      <c r="A224" s="37"/>
      <c r="B224" s="53"/>
      <c r="C224" s="5"/>
      <c r="D224" s="5"/>
      <c r="E224" s="49"/>
      <c r="F224" s="53"/>
      <c r="G224" s="5"/>
      <c r="H224" s="53"/>
      <c r="I224" s="44"/>
      <c r="J224" s="53"/>
      <c r="K224" s="47"/>
      <c r="L224" s="53"/>
      <c r="M224" s="5" t="str">
        <f t="shared" si="0"/>
        <v/>
      </c>
      <c r="N224" s="55" t="str">
        <f t="shared" si="1"/>
        <v/>
      </c>
      <c r="O224" s="55"/>
      <c r="P224" s="55" t="str">
        <f t="shared" si="2"/>
        <v/>
      </c>
      <c r="Q224" s="55" t="str">
        <f t="shared" si="3"/>
        <v/>
      </c>
      <c r="R224" s="55" t="str">
        <f t="shared" si="4"/>
        <v/>
      </c>
    </row>
    <row r="225" spans="1:18" ht="18.75">
      <c r="A225" s="37"/>
      <c r="B225" s="53"/>
      <c r="C225" s="5"/>
      <c r="D225" s="5"/>
      <c r="E225" s="49"/>
      <c r="F225" s="53"/>
      <c r="G225" s="5"/>
      <c r="H225" s="53"/>
      <c r="I225" s="44"/>
      <c r="J225" s="53"/>
      <c r="K225" s="47"/>
      <c r="L225" s="53"/>
      <c r="M225" s="5" t="str">
        <f t="shared" si="0"/>
        <v/>
      </c>
      <c r="N225" s="55" t="str">
        <f t="shared" si="1"/>
        <v/>
      </c>
      <c r="O225" s="55"/>
      <c r="P225" s="55" t="str">
        <f t="shared" si="2"/>
        <v/>
      </c>
      <c r="Q225" s="55" t="str">
        <f t="shared" si="3"/>
        <v/>
      </c>
      <c r="R225" s="55" t="str">
        <f t="shared" si="4"/>
        <v/>
      </c>
    </row>
    <row r="226" spans="1:18" ht="18.75">
      <c r="A226" s="37"/>
      <c r="B226" s="53"/>
      <c r="C226" s="5"/>
      <c r="D226" s="5"/>
      <c r="E226" s="49"/>
      <c r="F226" s="53"/>
      <c r="G226" s="5"/>
      <c r="H226" s="53"/>
      <c r="I226" s="44"/>
      <c r="J226" s="53"/>
      <c r="K226" s="47"/>
      <c r="L226" s="53"/>
      <c r="M226" s="5" t="str">
        <f t="shared" si="0"/>
        <v/>
      </c>
      <c r="N226" s="55" t="str">
        <f t="shared" si="1"/>
        <v/>
      </c>
      <c r="O226" s="55"/>
      <c r="P226" s="55" t="str">
        <f t="shared" si="2"/>
        <v/>
      </c>
      <c r="Q226" s="55" t="str">
        <f t="shared" si="3"/>
        <v/>
      </c>
      <c r="R226" s="55" t="str">
        <f t="shared" si="4"/>
        <v/>
      </c>
    </row>
    <row r="227" spans="1:18" ht="18.75">
      <c r="A227" s="37"/>
      <c r="B227" s="53"/>
      <c r="C227" s="5"/>
      <c r="D227" s="5"/>
      <c r="E227" s="49"/>
      <c r="F227" s="53"/>
      <c r="G227" s="5"/>
      <c r="H227" s="53"/>
      <c r="I227" s="44"/>
      <c r="J227" s="53"/>
      <c r="K227" s="47"/>
      <c r="L227" s="53"/>
      <c r="M227" s="5" t="str">
        <f t="shared" si="0"/>
        <v/>
      </c>
      <c r="N227" s="55" t="str">
        <f t="shared" si="1"/>
        <v/>
      </c>
      <c r="O227" s="55"/>
      <c r="P227" s="55" t="str">
        <f t="shared" si="2"/>
        <v/>
      </c>
      <c r="Q227" s="55" t="str">
        <f t="shared" si="3"/>
        <v/>
      </c>
      <c r="R227" s="55" t="str">
        <f t="shared" si="4"/>
        <v/>
      </c>
    </row>
    <row r="228" spans="1:18" ht="18.75">
      <c r="A228" s="37"/>
      <c r="B228" s="53"/>
      <c r="C228" s="5"/>
      <c r="D228" s="5"/>
      <c r="E228" s="49"/>
      <c r="F228" s="53"/>
      <c r="G228" s="5"/>
      <c r="H228" s="53"/>
      <c r="I228" s="44"/>
      <c r="J228" s="53"/>
      <c r="K228" s="47"/>
      <c r="L228" s="53"/>
      <c r="M228" s="5" t="str">
        <f t="shared" si="0"/>
        <v/>
      </c>
      <c r="N228" s="55" t="str">
        <f t="shared" si="1"/>
        <v/>
      </c>
      <c r="O228" s="55"/>
      <c r="P228" s="55" t="str">
        <f t="shared" si="2"/>
        <v/>
      </c>
      <c r="Q228" s="55" t="str">
        <f t="shared" si="3"/>
        <v/>
      </c>
      <c r="R228" s="55" t="str">
        <f t="shared" si="4"/>
        <v/>
      </c>
    </row>
    <row r="229" spans="1:18" ht="18.75">
      <c r="A229" s="37"/>
      <c r="B229" s="53"/>
      <c r="C229" s="5"/>
      <c r="D229" s="5"/>
      <c r="E229" s="49"/>
      <c r="F229" s="53"/>
      <c r="G229" s="5"/>
      <c r="H229" s="53"/>
      <c r="I229" s="44"/>
      <c r="J229" s="53"/>
      <c r="K229" s="47"/>
      <c r="L229" s="53"/>
      <c r="M229" s="5" t="str">
        <f t="shared" si="0"/>
        <v/>
      </c>
      <c r="N229" s="55" t="str">
        <f t="shared" si="1"/>
        <v/>
      </c>
      <c r="O229" s="55"/>
      <c r="P229" s="55" t="str">
        <f t="shared" si="2"/>
        <v/>
      </c>
      <c r="Q229" s="55" t="str">
        <f t="shared" si="3"/>
        <v/>
      </c>
      <c r="R229" s="55" t="str">
        <f t="shared" si="4"/>
        <v/>
      </c>
    </row>
    <row r="230" spans="1:18" ht="18.75">
      <c r="A230" s="37"/>
      <c r="B230" s="53"/>
      <c r="C230" s="5"/>
      <c r="D230" s="5"/>
      <c r="E230" s="49"/>
      <c r="F230" s="53"/>
      <c r="G230" s="5"/>
      <c r="H230" s="53"/>
      <c r="I230" s="44"/>
      <c r="J230" s="53"/>
      <c r="K230" s="47"/>
      <c r="L230" s="53"/>
      <c r="M230" s="5" t="str">
        <f t="shared" si="0"/>
        <v/>
      </c>
      <c r="N230" s="55" t="str">
        <f t="shared" si="1"/>
        <v/>
      </c>
      <c r="O230" s="55"/>
      <c r="P230" s="55" t="str">
        <f t="shared" si="2"/>
        <v/>
      </c>
      <c r="Q230" s="55" t="str">
        <f t="shared" si="3"/>
        <v/>
      </c>
      <c r="R230" s="55" t="str">
        <f t="shared" si="4"/>
        <v/>
      </c>
    </row>
    <row r="231" spans="1:18" ht="18.75">
      <c r="A231" s="37"/>
      <c r="B231" s="53"/>
      <c r="C231" s="5"/>
      <c r="D231" s="5"/>
      <c r="E231" s="49"/>
      <c r="F231" s="53"/>
      <c r="G231" s="5"/>
      <c r="H231" s="53"/>
      <c r="I231" s="44"/>
      <c r="J231" s="53"/>
      <c r="K231" s="47"/>
      <c r="L231" s="53"/>
      <c r="M231" s="5" t="str">
        <f t="shared" si="0"/>
        <v/>
      </c>
      <c r="N231" s="55" t="str">
        <f t="shared" si="1"/>
        <v/>
      </c>
      <c r="O231" s="55"/>
      <c r="P231" s="55" t="str">
        <f t="shared" si="2"/>
        <v/>
      </c>
      <c r="Q231" s="55" t="str">
        <f t="shared" si="3"/>
        <v/>
      </c>
      <c r="R231" s="55" t="str">
        <f t="shared" si="4"/>
        <v/>
      </c>
    </row>
    <row r="232" spans="1:18" ht="18.75">
      <c r="A232" s="37"/>
      <c r="B232" s="53"/>
      <c r="C232" s="5"/>
      <c r="D232" s="5"/>
      <c r="E232" s="49"/>
      <c r="F232" s="53"/>
      <c r="G232" s="5"/>
      <c r="H232" s="53"/>
      <c r="I232" s="44"/>
      <c r="J232" s="53"/>
      <c r="K232" s="47"/>
      <c r="L232" s="53"/>
      <c r="M232" s="5" t="str">
        <f t="shared" si="0"/>
        <v/>
      </c>
      <c r="N232" s="55" t="str">
        <f t="shared" si="1"/>
        <v/>
      </c>
      <c r="O232" s="55"/>
      <c r="P232" s="55" t="str">
        <f t="shared" si="2"/>
        <v/>
      </c>
      <c r="Q232" s="55" t="str">
        <f t="shared" si="3"/>
        <v/>
      </c>
      <c r="R232" s="55" t="str">
        <f t="shared" si="4"/>
        <v/>
      </c>
    </row>
    <row r="233" spans="1:18" ht="18.75">
      <c r="A233" s="37"/>
      <c r="B233" s="53"/>
      <c r="C233" s="5"/>
      <c r="D233" s="5"/>
      <c r="E233" s="49"/>
      <c r="F233" s="53"/>
      <c r="G233" s="5"/>
      <c r="H233" s="53"/>
      <c r="I233" s="44"/>
      <c r="J233" s="53"/>
      <c r="K233" s="47"/>
      <c r="L233" s="53"/>
      <c r="M233" s="5" t="str">
        <f t="shared" si="0"/>
        <v/>
      </c>
      <c r="N233" s="55" t="str">
        <f t="shared" si="1"/>
        <v/>
      </c>
      <c r="O233" s="55"/>
      <c r="P233" s="55" t="str">
        <f t="shared" si="2"/>
        <v/>
      </c>
      <c r="Q233" s="55" t="str">
        <f t="shared" si="3"/>
        <v/>
      </c>
      <c r="R233" s="55" t="str">
        <f t="shared" si="4"/>
        <v/>
      </c>
    </row>
    <row r="234" spans="1:18" ht="18.75">
      <c r="A234" s="37"/>
      <c r="B234" s="53"/>
      <c r="C234" s="5"/>
      <c r="D234" s="5"/>
      <c r="E234" s="49"/>
      <c r="F234" s="53"/>
      <c r="G234" s="5"/>
      <c r="H234" s="53"/>
      <c r="I234" s="44"/>
      <c r="J234" s="53"/>
      <c r="K234" s="47"/>
      <c r="L234" s="53"/>
      <c r="M234" s="5" t="str">
        <f t="shared" si="0"/>
        <v/>
      </c>
      <c r="N234" s="55" t="str">
        <f t="shared" si="1"/>
        <v/>
      </c>
      <c r="O234" s="55"/>
      <c r="P234" s="55" t="str">
        <f t="shared" si="2"/>
        <v/>
      </c>
      <c r="Q234" s="55" t="str">
        <f t="shared" si="3"/>
        <v/>
      </c>
      <c r="R234" s="55" t="str">
        <f t="shared" si="4"/>
        <v/>
      </c>
    </row>
    <row r="235" spans="1:18" ht="18.75">
      <c r="A235" s="37"/>
      <c r="B235" s="53"/>
      <c r="C235" s="5"/>
      <c r="D235" s="5"/>
      <c r="E235" s="49"/>
      <c r="F235" s="53"/>
      <c r="G235" s="5"/>
      <c r="H235" s="53"/>
      <c r="I235" s="44"/>
      <c r="J235" s="53"/>
      <c r="K235" s="47"/>
      <c r="L235" s="53"/>
      <c r="M235" s="5" t="str">
        <f t="shared" si="0"/>
        <v/>
      </c>
      <c r="N235" s="55" t="str">
        <f t="shared" si="1"/>
        <v/>
      </c>
      <c r="O235" s="55"/>
      <c r="P235" s="55" t="str">
        <f t="shared" si="2"/>
        <v/>
      </c>
      <c r="Q235" s="55" t="str">
        <f t="shared" si="3"/>
        <v/>
      </c>
      <c r="R235" s="55" t="str">
        <f t="shared" si="4"/>
        <v/>
      </c>
    </row>
    <row r="236" spans="1:18" ht="18.75">
      <c r="A236" s="37"/>
      <c r="B236" s="53"/>
      <c r="C236" s="5"/>
      <c r="D236" s="5"/>
      <c r="E236" s="49"/>
      <c r="F236" s="53"/>
      <c r="G236" s="5"/>
      <c r="H236" s="53"/>
      <c r="I236" s="44"/>
      <c r="J236" s="53"/>
      <c r="K236" s="47"/>
      <c r="L236" s="53"/>
      <c r="M236" s="5" t="str">
        <f t="shared" si="0"/>
        <v/>
      </c>
      <c r="N236" s="55" t="str">
        <f t="shared" si="1"/>
        <v/>
      </c>
      <c r="O236" s="55"/>
      <c r="P236" s="55" t="str">
        <f t="shared" si="2"/>
        <v/>
      </c>
      <c r="Q236" s="55" t="str">
        <f t="shared" si="3"/>
        <v/>
      </c>
      <c r="R236" s="55" t="str">
        <f t="shared" si="4"/>
        <v/>
      </c>
    </row>
    <row r="237" spans="1:18" ht="18.75">
      <c r="A237" s="37"/>
      <c r="B237" s="53"/>
      <c r="C237" s="5"/>
      <c r="D237" s="5"/>
      <c r="E237" s="49"/>
      <c r="F237" s="53"/>
      <c r="G237" s="5"/>
      <c r="H237" s="53"/>
      <c r="I237" s="44"/>
      <c r="J237" s="53"/>
      <c r="K237" s="47"/>
      <c r="L237" s="53"/>
      <c r="M237" s="5" t="str">
        <f t="shared" si="0"/>
        <v/>
      </c>
      <c r="N237" s="55" t="str">
        <f t="shared" si="1"/>
        <v/>
      </c>
      <c r="O237" s="55"/>
      <c r="P237" s="55" t="str">
        <f t="shared" si="2"/>
        <v/>
      </c>
      <c r="Q237" s="55" t="str">
        <f t="shared" si="3"/>
        <v/>
      </c>
      <c r="R237" s="55" t="str">
        <f t="shared" si="4"/>
        <v/>
      </c>
    </row>
    <row r="238" spans="1:18" ht="18.75">
      <c r="A238" s="37"/>
      <c r="B238" s="53"/>
      <c r="C238" s="5"/>
      <c r="D238" s="5"/>
      <c r="E238" s="49"/>
      <c r="F238" s="53"/>
      <c r="G238" s="5"/>
      <c r="H238" s="53"/>
      <c r="I238" s="44"/>
      <c r="J238" s="53"/>
      <c r="K238" s="47"/>
      <c r="L238" s="53"/>
      <c r="M238" s="5" t="str">
        <f t="shared" si="0"/>
        <v/>
      </c>
      <c r="N238" s="55" t="str">
        <f t="shared" si="1"/>
        <v/>
      </c>
      <c r="O238" s="55"/>
      <c r="P238" s="55" t="str">
        <f t="shared" si="2"/>
        <v/>
      </c>
      <c r="Q238" s="55" t="str">
        <f t="shared" si="3"/>
        <v/>
      </c>
      <c r="R238" s="55" t="str">
        <f t="shared" si="4"/>
        <v/>
      </c>
    </row>
    <row r="239" spans="1:18" ht="18.75">
      <c r="A239" s="37"/>
      <c r="B239" s="53"/>
      <c r="C239" s="5"/>
      <c r="D239" s="5"/>
      <c r="E239" s="49"/>
      <c r="F239" s="53"/>
      <c r="G239" s="5"/>
      <c r="H239" s="53"/>
      <c r="I239" s="44"/>
      <c r="J239" s="53"/>
      <c r="K239" s="47"/>
      <c r="L239" s="53"/>
      <c r="M239" s="5" t="str">
        <f t="shared" si="0"/>
        <v/>
      </c>
      <c r="N239" s="55" t="str">
        <f t="shared" si="1"/>
        <v/>
      </c>
      <c r="O239" s="55"/>
      <c r="P239" s="55" t="str">
        <f t="shared" si="2"/>
        <v/>
      </c>
      <c r="Q239" s="55" t="str">
        <f t="shared" si="3"/>
        <v/>
      </c>
      <c r="R239" s="55" t="str">
        <f t="shared" si="4"/>
        <v/>
      </c>
    </row>
    <row r="240" spans="1:18" ht="18.75">
      <c r="A240" s="37"/>
      <c r="B240" s="53"/>
      <c r="C240" s="5"/>
      <c r="D240" s="5"/>
      <c r="E240" s="49"/>
      <c r="F240" s="53"/>
      <c r="G240" s="5"/>
      <c r="H240" s="53"/>
      <c r="I240" s="44"/>
      <c r="J240" s="53"/>
      <c r="K240" s="47"/>
      <c r="L240" s="53"/>
      <c r="M240" s="5" t="str">
        <f t="shared" si="0"/>
        <v/>
      </c>
      <c r="N240" s="55" t="str">
        <f t="shared" si="1"/>
        <v/>
      </c>
      <c r="O240" s="55"/>
      <c r="P240" s="55" t="str">
        <f t="shared" si="2"/>
        <v/>
      </c>
      <c r="Q240" s="55" t="str">
        <f t="shared" si="3"/>
        <v/>
      </c>
      <c r="R240" s="55" t="str">
        <f t="shared" si="4"/>
        <v/>
      </c>
    </row>
    <row r="241" spans="1:18" ht="18.75">
      <c r="A241" s="37"/>
      <c r="B241" s="53"/>
      <c r="C241" s="5"/>
      <c r="D241" s="5"/>
      <c r="E241" s="49"/>
      <c r="F241" s="53"/>
      <c r="G241" s="5"/>
      <c r="H241" s="53"/>
      <c r="I241" s="44"/>
      <c r="J241" s="53"/>
      <c r="K241" s="47"/>
      <c r="L241" s="53"/>
      <c r="M241" s="5" t="str">
        <f t="shared" si="0"/>
        <v/>
      </c>
      <c r="N241" s="55" t="str">
        <f t="shared" si="1"/>
        <v/>
      </c>
      <c r="O241" s="55"/>
      <c r="P241" s="55" t="str">
        <f t="shared" si="2"/>
        <v/>
      </c>
      <c r="Q241" s="55" t="str">
        <f t="shared" si="3"/>
        <v/>
      </c>
      <c r="R241" s="55" t="str">
        <f t="shared" si="4"/>
        <v/>
      </c>
    </row>
    <row r="242" spans="1:18" ht="18.75">
      <c r="A242" s="37"/>
      <c r="B242" s="53"/>
      <c r="C242" s="5"/>
      <c r="D242" s="5"/>
      <c r="E242" s="49"/>
      <c r="F242" s="53"/>
      <c r="G242" s="5"/>
      <c r="H242" s="53"/>
      <c r="I242" s="44"/>
      <c r="J242" s="53"/>
      <c r="K242" s="47"/>
      <c r="L242" s="53"/>
      <c r="M242" s="5" t="str">
        <f t="shared" si="0"/>
        <v/>
      </c>
      <c r="N242" s="55" t="str">
        <f t="shared" si="1"/>
        <v/>
      </c>
      <c r="O242" s="55"/>
      <c r="P242" s="55" t="str">
        <f t="shared" si="2"/>
        <v/>
      </c>
      <c r="Q242" s="55" t="str">
        <f t="shared" si="3"/>
        <v/>
      </c>
      <c r="R242" s="55" t="str">
        <f t="shared" si="4"/>
        <v/>
      </c>
    </row>
    <row r="243" spans="1:18" ht="18.75">
      <c r="A243" s="37"/>
      <c r="B243" s="53"/>
      <c r="C243" s="5"/>
      <c r="D243" s="5"/>
      <c r="E243" s="49"/>
      <c r="F243" s="53"/>
      <c r="G243" s="5"/>
      <c r="H243" s="53"/>
      <c r="I243" s="44"/>
      <c r="J243" s="53"/>
      <c r="K243" s="47"/>
      <c r="L243" s="53"/>
      <c r="M243" s="5" t="str">
        <f t="shared" si="0"/>
        <v/>
      </c>
      <c r="N243" s="55" t="str">
        <f t="shared" si="1"/>
        <v/>
      </c>
      <c r="O243" s="55"/>
      <c r="P243" s="55" t="str">
        <f t="shared" si="2"/>
        <v/>
      </c>
      <c r="Q243" s="55" t="str">
        <f t="shared" si="3"/>
        <v/>
      </c>
      <c r="R243" s="55" t="str">
        <f t="shared" si="4"/>
        <v/>
      </c>
    </row>
    <row r="244" spans="1:18" ht="18.75">
      <c r="A244" s="37"/>
      <c r="B244" s="53"/>
      <c r="C244" s="5"/>
      <c r="D244" s="5"/>
      <c r="E244" s="49"/>
      <c r="F244" s="53"/>
      <c r="G244" s="5"/>
      <c r="H244" s="53"/>
      <c r="I244" s="44"/>
      <c r="J244" s="53"/>
      <c r="K244" s="47"/>
      <c r="L244" s="53"/>
      <c r="M244" s="5" t="str">
        <f t="shared" si="0"/>
        <v/>
      </c>
      <c r="N244" s="55" t="str">
        <f t="shared" si="1"/>
        <v/>
      </c>
      <c r="O244" s="55"/>
      <c r="P244" s="55" t="str">
        <f t="shared" si="2"/>
        <v/>
      </c>
      <c r="Q244" s="55" t="str">
        <f t="shared" si="3"/>
        <v/>
      </c>
      <c r="R244" s="55" t="str">
        <f t="shared" si="4"/>
        <v/>
      </c>
    </row>
    <row r="245" spans="1:18" ht="18.75">
      <c r="A245" s="37"/>
      <c r="B245" s="53"/>
      <c r="C245" s="5"/>
      <c r="D245" s="5"/>
      <c r="E245" s="49"/>
      <c r="F245" s="53"/>
      <c r="G245" s="5"/>
      <c r="H245" s="53"/>
      <c r="I245" s="44"/>
      <c r="J245" s="53"/>
      <c r="K245" s="47"/>
      <c r="L245" s="53"/>
      <c r="M245" s="5" t="str">
        <f t="shared" si="0"/>
        <v/>
      </c>
      <c r="N245" s="55" t="str">
        <f t="shared" si="1"/>
        <v/>
      </c>
      <c r="O245" s="55"/>
      <c r="P245" s="55" t="str">
        <f t="shared" si="2"/>
        <v/>
      </c>
      <c r="Q245" s="55" t="str">
        <f t="shared" si="3"/>
        <v/>
      </c>
      <c r="R245" s="55" t="str">
        <f t="shared" si="4"/>
        <v/>
      </c>
    </row>
    <row r="246" spans="1:18" ht="18.75">
      <c r="A246" s="37"/>
      <c r="B246" s="53"/>
      <c r="C246" s="5"/>
      <c r="D246" s="5"/>
      <c r="E246" s="49"/>
      <c r="F246" s="53"/>
      <c r="G246" s="5"/>
      <c r="H246" s="53"/>
      <c r="I246" s="44"/>
      <c r="J246" s="53"/>
      <c r="K246" s="47"/>
      <c r="L246" s="53"/>
      <c r="M246" s="5" t="str">
        <f t="shared" si="0"/>
        <v/>
      </c>
      <c r="N246" s="55" t="str">
        <f t="shared" si="1"/>
        <v/>
      </c>
      <c r="O246" s="55"/>
      <c r="P246" s="55" t="str">
        <f t="shared" si="2"/>
        <v/>
      </c>
      <c r="Q246" s="55" t="str">
        <f t="shared" si="3"/>
        <v/>
      </c>
      <c r="R246" s="55" t="str">
        <f t="shared" si="4"/>
        <v/>
      </c>
    </row>
    <row r="247" spans="1:18" ht="18.75">
      <c r="A247" s="37"/>
      <c r="B247" s="53"/>
      <c r="C247" s="5"/>
      <c r="D247" s="5"/>
      <c r="E247" s="49"/>
      <c r="F247" s="53"/>
      <c r="G247" s="5"/>
      <c r="H247" s="53"/>
      <c r="I247" s="44"/>
      <c r="J247" s="53"/>
      <c r="K247" s="47"/>
      <c r="L247" s="53"/>
      <c r="M247" s="5" t="str">
        <f t="shared" ref="M247:M301" si="5">IF(K247="резидент ОРБИ","ООО, ИП","")</f>
        <v/>
      </c>
      <c r="N247" s="55" t="str">
        <f t="shared" ref="N247:N301" si="6">IF(K247="резидент ОРБИ","резидент ОРБИ","")</f>
        <v/>
      </c>
      <c r="O247" s="55"/>
      <c r="P247" s="55" t="str">
        <f t="shared" ref="P247:P301" si="7">IF(K247="резидент ОРБИ","резидент ОРБИ","")</f>
        <v/>
      </c>
      <c r="Q247" s="55" t="str">
        <f t="shared" ref="Q247:Q301" si="8">IF(K247="резидент ОРБИ","резидент ОРБИ","")</f>
        <v/>
      </c>
      <c r="R247" s="55" t="str">
        <f t="shared" ref="R247:R301" si="9">IF(K247="резидент ОРБИ","резидент ОРБИ","")</f>
        <v/>
      </c>
    </row>
    <row r="248" spans="1:18" ht="18.75">
      <c r="A248" s="37"/>
      <c r="B248" s="53"/>
      <c r="C248" s="5"/>
      <c r="D248" s="5"/>
      <c r="E248" s="49"/>
      <c r="F248" s="53"/>
      <c r="G248" s="5"/>
      <c r="H248" s="53"/>
      <c r="I248" s="44"/>
      <c r="J248" s="53"/>
      <c r="K248" s="47"/>
      <c r="L248" s="53"/>
      <c r="M248" s="5" t="str">
        <f t="shared" si="5"/>
        <v/>
      </c>
      <c r="N248" s="55" t="str">
        <f t="shared" si="6"/>
        <v/>
      </c>
      <c r="O248" s="55"/>
      <c r="P248" s="55" t="str">
        <f t="shared" si="7"/>
        <v/>
      </c>
      <c r="Q248" s="55" t="str">
        <f t="shared" si="8"/>
        <v/>
      </c>
      <c r="R248" s="55" t="str">
        <f t="shared" si="9"/>
        <v/>
      </c>
    </row>
    <row r="249" spans="1:18" ht="18.75">
      <c r="A249" s="37"/>
      <c r="B249" s="53"/>
      <c r="C249" s="5"/>
      <c r="D249" s="5"/>
      <c r="E249" s="49"/>
      <c r="F249" s="53"/>
      <c r="G249" s="5"/>
      <c r="H249" s="53"/>
      <c r="I249" s="44"/>
      <c r="J249" s="53"/>
      <c r="K249" s="47"/>
      <c r="L249" s="53"/>
      <c r="M249" s="5" t="str">
        <f t="shared" si="5"/>
        <v/>
      </c>
      <c r="N249" s="55" t="str">
        <f t="shared" si="6"/>
        <v/>
      </c>
      <c r="O249" s="55"/>
      <c r="P249" s="55" t="str">
        <f t="shared" si="7"/>
        <v/>
      </c>
      <c r="Q249" s="55" t="str">
        <f t="shared" si="8"/>
        <v/>
      </c>
      <c r="R249" s="55" t="str">
        <f t="shared" si="9"/>
        <v/>
      </c>
    </row>
    <row r="250" spans="1:18" ht="18.75">
      <c r="A250" s="37"/>
      <c r="B250" s="53"/>
      <c r="C250" s="5"/>
      <c r="D250" s="5"/>
      <c r="E250" s="49"/>
      <c r="F250" s="53"/>
      <c r="G250" s="5"/>
      <c r="H250" s="53"/>
      <c r="I250" s="44"/>
      <c r="J250" s="53"/>
      <c r="K250" s="47"/>
      <c r="L250" s="53"/>
      <c r="M250" s="5" t="str">
        <f t="shared" si="5"/>
        <v/>
      </c>
      <c r="N250" s="55" t="str">
        <f t="shared" si="6"/>
        <v/>
      </c>
      <c r="O250" s="55"/>
      <c r="P250" s="55" t="str">
        <f t="shared" si="7"/>
        <v/>
      </c>
      <c r="Q250" s="55" t="str">
        <f t="shared" si="8"/>
        <v/>
      </c>
      <c r="R250" s="55" t="str">
        <f t="shared" si="9"/>
        <v/>
      </c>
    </row>
    <row r="251" spans="1:18" ht="18.75">
      <c r="A251" s="37"/>
      <c r="B251" s="53"/>
      <c r="C251" s="5"/>
      <c r="D251" s="5"/>
      <c r="E251" s="49"/>
      <c r="F251" s="53"/>
      <c r="G251" s="5"/>
      <c r="H251" s="53"/>
      <c r="I251" s="44"/>
      <c r="J251" s="53"/>
      <c r="K251" s="47"/>
      <c r="L251" s="53"/>
      <c r="M251" s="5" t="str">
        <f t="shared" si="5"/>
        <v/>
      </c>
      <c r="N251" s="55" t="str">
        <f t="shared" si="6"/>
        <v/>
      </c>
      <c r="O251" s="55"/>
      <c r="P251" s="55" t="str">
        <f t="shared" si="7"/>
        <v/>
      </c>
      <c r="Q251" s="55" t="str">
        <f t="shared" si="8"/>
        <v/>
      </c>
      <c r="R251" s="55" t="str">
        <f t="shared" si="9"/>
        <v/>
      </c>
    </row>
    <row r="252" spans="1:18" ht="18.75">
      <c r="A252" s="37"/>
      <c r="B252" s="53"/>
      <c r="C252" s="5"/>
      <c r="D252" s="5"/>
      <c r="E252" s="49"/>
      <c r="F252" s="53"/>
      <c r="G252" s="5"/>
      <c r="H252" s="53"/>
      <c r="I252" s="44"/>
      <c r="J252" s="53"/>
      <c r="K252" s="47"/>
      <c r="L252" s="53"/>
      <c r="M252" s="5" t="str">
        <f t="shared" si="5"/>
        <v/>
      </c>
      <c r="N252" s="55" t="str">
        <f t="shared" si="6"/>
        <v/>
      </c>
      <c r="O252" s="55"/>
      <c r="P252" s="55" t="str">
        <f t="shared" si="7"/>
        <v/>
      </c>
      <c r="Q252" s="55" t="str">
        <f t="shared" si="8"/>
        <v/>
      </c>
      <c r="R252" s="55" t="str">
        <f t="shared" si="9"/>
        <v/>
      </c>
    </row>
    <row r="253" spans="1:18" ht="18.75">
      <c r="A253" s="37"/>
      <c r="B253" s="53"/>
      <c r="C253" s="5"/>
      <c r="D253" s="5"/>
      <c r="E253" s="49"/>
      <c r="F253" s="53"/>
      <c r="G253" s="5"/>
      <c r="H253" s="53"/>
      <c r="I253" s="44"/>
      <c r="J253" s="53"/>
      <c r="K253" s="47"/>
      <c r="L253" s="53"/>
      <c r="M253" s="5" t="str">
        <f t="shared" si="5"/>
        <v/>
      </c>
      <c r="N253" s="55" t="str">
        <f t="shared" si="6"/>
        <v/>
      </c>
      <c r="O253" s="55"/>
      <c r="P253" s="55" t="str">
        <f t="shared" si="7"/>
        <v/>
      </c>
      <c r="Q253" s="55" t="str">
        <f t="shared" si="8"/>
        <v/>
      </c>
      <c r="R253" s="55" t="str">
        <f t="shared" si="9"/>
        <v/>
      </c>
    </row>
    <row r="254" spans="1:18" ht="18.75">
      <c r="A254" s="37"/>
      <c r="B254" s="53"/>
      <c r="C254" s="5"/>
      <c r="D254" s="5"/>
      <c r="E254" s="49"/>
      <c r="F254" s="53"/>
      <c r="G254" s="5"/>
      <c r="H254" s="53"/>
      <c r="I254" s="44"/>
      <c r="J254" s="53"/>
      <c r="K254" s="47"/>
      <c r="L254" s="53"/>
      <c r="M254" s="5" t="str">
        <f t="shared" si="5"/>
        <v/>
      </c>
      <c r="N254" s="55" t="str">
        <f t="shared" si="6"/>
        <v/>
      </c>
      <c r="O254" s="55"/>
      <c r="P254" s="55" t="str">
        <f t="shared" si="7"/>
        <v/>
      </c>
      <c r="Q254" s="55" t="str">
        <f t="shared" si="8"/>
        <v/>
      </c>
      <c r="R254" s="55" t="str">
        <f t="shared" si="9"/>
        <v/>
      </c>
    </row>
    <row r="255" spans="1:18" ht="18.75">
      <c r="A255" s="37"/>
      <c r="B255" s="53"/>
      <c r="C255" s="5"/>
      <c r="D255" s="5"/>
      <c r="E255" s="49"/>
      <c r="F255" s="53"/>
      <c r="G255" s="5"/>
      <c r="H255" s="53"/>
      <c r="I255" s="44"/>
      <c r="J255" s="53"/>
      <c r="K255" s="47"/>
      <c r="L255" s="53"/>
      <c r="M255" s="5" t="str">
        <f t="shared" si="5"/>
        <v/>
      </c>
      <c r="N255" s="55" t="str">
        <f t="shared" si="6"/>
        <v/>
      </c>
      <c r="O255" s="55"/>
      <c r="P255" s="55" t="str">
        <f t="shared" si="7"/>
        <v/>
      </c>
      <c r="Q255" s="55" t="str">
        <f t="shared" si="8"/>
        <v/>
      </c>
      <c r="R255" s="55" t="str">
        <f t="shared" si="9"/>
        <v/>
      </c>
    </row>
    <row r="256" spans="1:18" ht="18.75">
      <c r="A256" s="37"/>
      <c r="B256" s="53"/>
      <c r="C256" s="5"/>
      <c r="D256" s="5"/>
      <c r="E256" s="49"/>
      <c r="F256" s="53"/>
      <c r="G256" s="5"/>
      <c r="H256" s="53"/>
      <c r="I256" s="44"/>
      <c r="J256" s="53"/>
      <c r="K256" s="47"/>
      <c r="L256" s="53"/>
      <c r="M256" s="5" t="str">
        <f t="shared" si="5"/>
        <v/>
      </c>
      <c r="N256" s="55" t="str">
        <f t="shared" si="6"/>
        <v/>
      </c>
      <c r="O256" s="55"/>
      <c r="P256" s="55" t="str">
        <f t="shared" si="7"/>
        <v/>
      </c>
      <c r="Q256" s="55" t="str">
        <f t="shared" si="8"/>
        <v/>
      </c>
      <c r="R256" s="55" t="str">
        <f t="shared" si="9"/>
        <v/>
      </c>
    </row>
    <row r="257" spans="1:18" ht="18.75">
      <c r="A257" s="37"/>
      <c r="B257" s="53"/>
      <c r="C257" s="5"/>
      <c r="D257" s="5"/>
      <c r="E257" s="49"/>
      <c r="F257" s="53"/>
      <c r="G257" s="5"/>
      <c r="H257" s="53"/>
      <c r="I257" s="44"/>
      <c r="J257" s="53"/>
      <c r="K257" s="47"/>
      <c r="L257" s="53"/>
      <c r="M257" s="5" t="str">
        <f t="shared" si="5"/>
        <v/>
      </c>
      <c r="N257" s="55" t="str">
        <f t="shared" si="6"/>
        <v/>
      </c>
      <c r="O257" s="55"/>
      <c r="P257" s="55" t="str">
        <f t="shared" si="7"/>
        <v/>
      </c>
      <c r="Q257" s="55" t="str">
        <f t="shared" si="8"/>
        <v/>
      </c>
      <c r="R257" s="55" t="str">
        <f t="shared" si="9"/>
        <v/>
      </c>
    </row>
    <row r="258" spans="1:18" ht="18.75">
      <c r="A258" s="37"/>
      <c r="B258" s="53"/>
      <c r="C258" s="5"/>
      <c r="D258" s="5"/>
      <c r="E258" s="49"/>
      <c r="F258" s="53"/>
      <c r="G258" s="5"/>
      <c r="H258" s="53"/>
      <c r="I258" s="44"/>
      <c r="J258" s="53"/>
      <c r="K258" s="47"/>
      <c r="L258" s="53"/>
      <c r="M258" s="5" t="str">
        <f t="shared" si="5"/>
        <v/>
      </c>
      <c r="N258" s="55" t="str">
        <f t="shared" si="6"/>
        <v/>
      </c>
      <c r="O258" s="55"/>
      <c r="P258" s="55" t="str">
        <f t="shared" si="7"/>
        <v/>
      </c>
      <c r="Q258" s="55" t="str">
        <f t="shared" si="8"/>
        <v/>
      </c>
      <c r="R258" s="55" t="str">
        <f t="shared" si="9"/>
        <v/>
      </c>
    </row>
    <row r="259" spans="1:18" ht="18.75">
      <c r="A259" s="37"/>
      <c r="B259" s="53"/>
      <c r="C259" s="5"/>
      <c r="D259" s="5"/>
      <c r="E259" s="49"/>
      <c r="F259" s="53"/>
      <c r="G259" s="5"/>
      <c r="H259" s="53"/>
      <c r="I259" s="44"/>
      <c r="J259" s="53"/>
      <c r="K259" s="47"/>
      <c r="L259" s="53"/>
      <c r="M259" s="5" t="str">
        <f t="shared" si="5"/>
        <v/>
      </c>
      <c r="N259" s="55" t="str">
        <f t="shared" si="6"/>
        <v/>
      </c>
      <c r="O259" s="55"/>
      <c r="P259" s="55" t="str">
        <f t="shared" si="7"/>
        <v/>
      </c>
      <c r="Q259" s="55" t="str">
        <f t="shared" si="8"/>
        <v/>
      </c>
      <c r="R259" s="55" t="str">
        <f t="shared" si="9"/>
        <v/>
      </c>
    </row>
    <row r="260" spans="1:18" ht="18.75">
      <c r="A260" s="37"/>
      <c r="B260" s="53"/>
      <c r="C260" s="5"/>
      <c r="D260" s="5"/>
      <c r="E260" s="49"/>
      <c r="F260" s="53"/>
      <c r="G260" s="5"/>
      <c r="H260" s="53"/>
      <c r="I260" s="44"/>
      <c r="J260" s="53"/>
      <c r="K260" s="47"/>
      <c r="L260" s="53"/>
      <c r="M260" s="5" t="str">
        <f t="shared" si="5"/>
        <v/>
      </c>
      <c r="N260" s="55" t="str">
        <f t="shared" si="6"/>
        <v/>
      </c>
      <c r="O260" s="55"/>
      <c r="P260" s="55" t="str">
        <f t="shared" si="7"/>
        <v/>
      </c>
      <c r="Q260" s="55" t="str">
        <f t="shared" si="8"/>
        <v/>
      </c>
      <c r="R260" s="55" t="str">
        <f t="shared" si="9"/>
        <v/>
      </c>
    </row>
    <row r="261" spans="1:18" ht="18.75">
      <c r="A261" s="37"/>
      <c r="B261" s="53"/>
      <c r="C261" s="5"/>
      <c r="D261" s="5"/>
      <c r="E261" s="49"/>
      <c r="F261" s="53"/>
      <c r="G261" s="5"/>
      <c r="H261" s="53"/>
      <c r="I261" s="44"/>
      <c r="J261" s="53"/>
      <c r="K261" s="47"/>
      <c r="L261" s="53"/>
      <c r="M261" s="5" t="str">
        <f t="shared" si="5"/>
        <v/>
      </c>
      <c r="N261" s="55" t="str">
        <f t="shared" si="6"/>
        <v/>
      </c>
      <c r="O261" s="55"/>
      <c r="P261" s="55" t="str">
        <f t="shared" si="7"/>
        <v/>
      </c>
      <c r="Q261" s="55" t="str">
        <f t="shared" si="8"/>
        <v/>
      </c>
      <c r="R261" s="55" t="str">
        <f t="shared" si="9"/>
        <v/>
      </c>
    </row>
    <row r="262" spans="1:18" ht="18.75">
      <c r="A262" s="37"/>
      <c r="B262" s="53"/>
      <c r="C262" s="5"/>
      <c r="D262" s="5"/>
      <c r="E262" s="49"/>
      <c r="F262" s="53"/>
      <c r="G262" s="5"/>
      <c r="H262" s="53"/>
      <c r="I262" s="44"/>
      <c r="J262" s="53"/>
      <c r="K262" s="47"/>
      <c r="L262" s="53"/>
      <c r="M262" s="5" t="str">
        <f t="shared" si="5"/>
        <v/>
      </c>
      <c r="N262" s="55" t="str">
        <f t="shared" si="6"/>
        <v/>
      </c>
      <c r="O262" s="55"/>
      <c r="P262" s="55" t="str">
        <f t="shared" si="7"/>
        <v/>
      </c>
      <c r="Q262" s="55" t="str">
        <f t="shared" si="8"/>
        <v/>
      </c>
      <c r="R262" s="55" t="str">
        <f t="shared" si="9"/>
        <v/>
      </c>
    </row>
    <row r="263" spans="1:18" ht="18.75">
      <c r="A263" s="37"/>
      <c r="B263" s="53"/>
      <c r="C263" s="5"/>
      <c r="D263" s="5"/>
      <c r="E263" s="49"/>
      <c r="F263" s="53"/>
      <c r="G263" s="5"/>
      <c r="H263" s="53"/>
      <c r="I263" s="44"/>
      <c r="J263" s="53"/>
      <c r="K263" s="47"/>
      <c r="L263" s="53"/>
      <c r="M263" s="5" t="str">
        <f t="shared" si="5"/>
        <v/>
      </c>
      <c r="N263" s="55" t="str">
        <f t="shared" si="6"/>
        <v/>
      </c>
      <c r="O263" s="55"/>
      <c r="P263" s="55" t="str">
        <f t="shared" si="7"/>
        <v/>
      </c>
      <c r="Q263" s="55" t="str">
        <f t="shared" si="8"/>
        <v/>
      </c>
      <c r="R263" s="55" t="str">
        <f t="shared" si="9"/>
        <v/>
      </c>
    </row>
    <row r="264" spans="1:18" ht="18.75">
      <c r="A264" s="37"/>
      <c r="B264" s="53"/>
      <c r="C264" s="5"/>
      <c r="D264" s="5"/>
      <c r="E264" s="49"/>
      <c r="F264" s="53"/>
      <c r="G264" s="5"/>
      <c r="H264" s="53"/>
      <c r="I264" s="44"/>
      <c r="J264" s="53"/>
      <c r="K264" s="47"/>
      <c r="L264" s="53"/>
      <c r="M264" s="5" t="str">
        <f t="shared" si="5"/>
        <v/>
      </c>
      <c r="N264" s="55" t="str">
        <f t="shared" si="6"/>
        <v/>
      </c>
      <c r="O264" s="55"/>
      <c r="P264" s="55" t="str">
        <f t="shared" si="7"/>
        <v/>
      </c>
      <c r="Q264" s="55" t="str">
        <f t="shared" si="8"/>
        <v/>
      </c>
      <c r="R264" s="55" t="str">
        <f t="shared" si="9"/>
        <v/>
      </c>
    </row>
    <row r="265" spans="1:18" ht="18.75">
      <c r="A265" s="37"/>
      <c r="B265" s="53"/>
      <c r="C265" s="5"/>
      <c r="D265" s="5"/>
      <c r="E265" s="49"/>
      <c r="F265" s="53"/>
      <c r="G265" s="5"/>
      <c r="H265" s="53"/>
      <c r="I265" s="44"/>
      <c r="J265" s="53"/>
      <c r="K265" s="47"/>
      <c r="L265" s="53"/>
      <c r="M265" s="5" t="str">
        <f t="shared" si="5"/>
        <v/>
      </c>
      <c r="N265" s="55" t="str">
        <f t="shared" si="6"/>
        <v/>
      </c>
      <c r="O265" s="55"/>
      <c r="P265" s="55" t="str">
        <f t="shared" si="7"/>
        <v/>
      </c>
      <c r="Q265" s="55" t="str">
        <f t="shared" si="8"/>
        <v/>
      </c>
      <c r="R265" s="55" t="str">
        <f t="shared" si="9"/>
        <v/>
      </c>
    </row>
    <row r="266" spans="1:18" ht="18.75">
      <c r="A266" s="37"/>
      <c r="B266" s="53"/>
      <c r="C266" s="5"/>
      <c r="D266" s="5"/>
      <c r="E266" s="49"/>
      <c r="F266" s="53"/>
      <c r="G266" s="5"/>
      <c r="H266" s="53"/>
      <c r="I266" s="44"/>
      <c r="J266" s="53"/>
      <c r="K266" s="47"/>
      <c r="L266" s="53"/>
      <c r="M266" s="5" t="str">
        <f t="shared" si="5"/>
        <v/>
      </c>
      <c r="N266" s="55" t="str">
        <f t="shared" si="6"/>
        <v/>
      </c>
      <c r="O266" s="55"/>
      <c r="P266" s="55" t="str">
        <f t="shared" si="7"/>
        <v/>
      </c>
      <c r="Q266" s="55" t="str">
        <f t="shared" si="8"/>
        <v/>
      </c>
      <c r="R266" s="55" t="str">
        <f t="shared" si="9"/>
        <v/>
      </c>
    </row>
    <row r="267" spans="1:18" ht="18.75">
      <c r="A267" s="37"/>
      <c r="B267" s="53"/>
      <c r="C267" s="5"/>
      <c r="D267" s="5"/>
      <c r="E267" s="49"/>
      <c r="F267" s="53"/>
      <c r="G267" s="5"/>
      <c r="H267" s="53"/>
      <c r="I267" s="44"/>
      <c r="J267" s="53"/>
      <c r="K267" s="47"/>
      <c r="L267" s="53"/>
      <c r="M267" s="5" t="str">
        <f t="shared" si="5"/>
        <v/>
      </c>
      <c r="N267" s="55" t="str">
        <f t="shared" si="6"/>
        <v/>
      </c>
      <c r="O267" s="55"/>
      <c r="P267" s="55" t="str">
        <f t="shared" si="7"/>
        <v/>
      </c>
      <c r="Q267" s="55" t="str">
        <f t="shared" si="8"/>
        <v/>
      </c>
      <c r="R267" s="55" t="str">
        <f t="shared" si="9"/>
        <v/>
      </c>
    </row>
    <row r="268" spans="1:18" ht="18.75">
      <c r="A268" s="37"/>
      <c r="B268" s="53"/>
      <c r="C268" s="5"/>
      <c r="D268" s="5"/>
      <c r="E268" s="49"/>
      <c r="F268" s="53"/>
      <c r="G268" s="5"/>
      <c r="H268" s="53"/>
      <c r="I268" s="44"/>
      <c r="J268" s="53"/>
      <c r="K268" s="47"/>
      <c r="L268" s="53"/>
      <c r="M268" s="5" t="str">
        <f t="shared" si="5"/>
        <v/>
      </c>
      <c r="N268" s="55" t="str">
        <f t="shared" si="6"/>
        <v/>
      </c>
      <c r="O268" s="55"/>
      <c r="P268" s="55" t="str">
        <f t="shared" si="7"/>
        <v/>
      </c>
      <c r="Q268" s="55" t="str">
        <f t="shared" si="8"/>
        <v/>
      </c>
      <c r="R268" s="55" t="str">
        <f t="shared" si="9"/>
        <v/>
      </c>
    </row>
    <row r="269" spans="1:18" ht="18.75">
      <c r="A269" s="37"/>
      <c r="B269" s="53"/>
      <c r="C269" s="5"/>
      <c r="D269" s="5"/>
      <c r="E269" s="49"/>
      <c r="F269" s="53"/>
      <c r="G269" s="5"/>
      <c r="H269" s="53"/>
      <c r="I269" s="44"/>
      <c r="J269" s="53"/>
      <c r="K269" s="47"/>
      <c r="L269" s="53"/>
      <c r="M269" s="5" t="str">
        <f t="shared" si="5"/>
        <v/>
      </c>
      <c r="N269" s="55" t="str">
        <f t="shared" si="6"/>
        <v/>
      </c>
      <c r="O269" s="55"/>
      <c r="P269" s="55" t="str">
        <f t="shared" si="7"/>
        <v/>
      </c>
      <c r="Q269" s="55" t="str">
        <f t="shared" si="8"/>
        <v/>
      </c>
      <c r="R269" s="55" t="str">
        <f t="shared" si="9"/>
        <v/>
      </c>
    </row>
    <row r="270" spans="1:18" ht="18.75">
      <c r="A270" s="37"/>
      <c r="B270" s="53"/>
      <c r="C270" s="5"/>
      <c r="D270" s="5"/>
      <c r="E270" s="49"/>
      <c r="F270" s="53"/>
      <c r="G270" s="5"/>
      <c r="H270" s="53"/>
      <c r="I270" s="44"/>
      <c r="J270" s="53"/>
      <c r="K270" s="47"/>
      <c r="L270" s="53"/>
      <c r="M270" s="5" t="str">
        <f t="shared" si="5"/>
        <v/>
      </c>
      <c r="N270" s="55" t="str">
        <f t="shared" si="6"/>
        <v/>
      </c>
      <c r="O270" s="55"/>
      <c r="P270" s="55" t="str">
        <f t="shared" si="7"/>
        <v/>
      </c>
      <c r="Q270" s="55" t="str">
        <f t="shared" si="8"/>
        <v/>
      </c>
      <c r="R270" s="55" t="str">
        <f t="shared" si="9"/>
        <v/>
      </c>
    </row>
    <row r="271" spans="1:18" ht="18.75">
      <c r="A271" s="37"/>
      <c r="B271" s="53"/>
      <c r="C271" s="5"/>
      <c r="D271" s="5"/>
      <c r="E271" s="49"/>
      <c r="F271" s="53"/>
      <c r="G271" s="5"/>
      <c r="H271" s="53"/>
      <c r="I271" s="44"/>
      <c r="J271" s="53"/>
      <c r="K271" s="47"/>
      <c r="L271" s="53"/>
      <c r="M271" s="5" t="str">
        <f t="shared" si="5"/>
        <v/>
      </c>
      <c r="N271" s="55" t="str">
        <f t="shared" si="6"/>
        <v/>
      </c>
      <c r="O271" s="55"/>
      <c r="P271" s="55" t="str">
        <f t="shared" si="7"/>
        <v/>
      </c>
      <c r="Q271" s="55" t="str">
        <f t="shared" si="8"/>
        <v/>
      </c>
      <c r="R271" s="55" t="str">
        <f t="shared" si="9"/>
        <v/>
      </c>
    </row>
    <row r="272" spans="1:18" ht="18.75">
      <c r="A272" s="37"/>
      <c r="B272" s="53"/>
      <c r="C272" s="5"/>
      <c r="D272" s="5"/>
      <c r="E272" s="49"/>
      <c r="F272" s="53"/>
      <c r="G272" s="5"/>
      <c r="H272" s="53"/>
      <c r="I272" s="44"/>
      <c r="J272" s="53"/>
      <c r="K272" s="47"/>
      <c r="L272" s="53"/>
      <c r="M272" s="5" t="str">
        <f t="shared" si="5"/>
        <v/>
      </c>
      <c r="N272" s="55" t="str">
        <f t="shared" si="6"/>
        <v/>
      </c>
      <c r="O272" s="55"/>
      <c r="P272" s="55" t="str">
        <f t="shared" si="7"/>
        <v/>
      </c>
      <c r="Q272" s="55" t="str">
        <f t="shared" si="8"/>
        <v/>
      </c>
      <c r="R272" s="55" t="str">
        <f t="shared" si="9"/>
        <v/>
      </c>
    </row>
    <row r="273" spans="1:18" ht="18.75">
      <c r="A273" s="37"/>
      <c r="B273" s="53"/>
      <c r="C273" s="5"/>
      <c r="D273" s="5"/>
      <c r="E273" s="49"/>
      <c r="F273" s="53"/>
      <c r="G273" s="5"/>
      <c r="H273" s="53"/>
      <c r="I273" s="44"/>
      <c r="J273" s="53"/>
      <c r="K273" s="47"/>
      <c r="L273" s="53"/>
      <c r="M273" s="5" t="str">
        <f t="shared" si="5"/>
        <v/>
      </c>
      <c r="N273" s="55" t="str">
        <f t="shared" si="6"/>
        <v/>
      </c>
      <c r="O273" s="55"/>
      <c r="P273" s="55" t="str">
        <f t="shared" si="7"/>
        <v/>
      </c>
      <c r="Q273" s="55" t="str">
        <f t="shared" si="8"/>
        <v/>
      </c>
      <c r="R273" s="55" t="str">
        <f t="shared" si="9"/>
        <v/>
      </c>
    </row>
    <row r="274" spans="1:18" ht="18.75">
      <c r="A274" s="37"/>
      <c r="B274" s="53"/>
      <c r="C274" s="5"/>
      <c r="D274" s="5"/>
      <c r="E274" s="49"/>
      <c r="F274" s="53"/>
      <c r="G274" s="5"/>
      <c r="H274" s="53"/>
      <c r="I274" s="44"/>
      <c r="J274" s="53"/>
      <c r="K274" s="47"/>
      <c r="L274" s="53"/>
      <c r="M274" s="5" t="str">
        <f t="shared" si="5"/>
        <v/>
      </c>
      <c r="N274" s="55" t="str">
        <f t="shared" si="6"/>
        <v/>
      </c>
      <c r="O274" s="55"/>
      <c r="P274" s="55" t="str">
        <f t="shared" si="7"/>
        <v/>
      </c>
      <c r="Q274" s="55" t="str">
        <f t="shared" si="8"/>
        <v/>
      </c>
      <c r="R274" s="55" t="str">
        <f t="shared" si="9"/>
        <v/>
      </c>
    </row>
    <row r="275" spans="1:18" ht="18.75">
      <c r="A275" s="37"/>
      <c r="B275" s="53"/>
      <c r="C275" s="5"/>
      <c r="D275" s="5"/>
      <c r="E275" s="49"/>
      <c r="F275" s="53"/>
      <c r="G275" s="5"/>
      <c r="H275" s="53"/>
      <c r="I275" s="44"/>
      <c r="J275" s="53"/>
      <c r="K275" s="47"/>
      <c r="L275" s="53"/>
      <c r="M275" s="5" t="str">
        <f t="shared" si="5"/>
        <v/>
      </c>
      <c r="N275" s="55" t="str">
        <f t="shared" si="6"/>
        <v/>
      </c>
      <c r="O275" s="55"/>
      <c r="P275" s="55" t="str">
        <f t="shared" si="7"/>
        <v/>
      </c>
      <c r="Q275" s="55" t="str">
        <f t="shared" si="8"/>
        <v/>
      </c>
      <c r="R275" s="55" t="str">
        <f t="shared" si="9"/>
        <v/>
      </c>
    </row>
    <row r="276" spans="1:18" ht="18.75">
      <c r="A276" s="37"/>
      <c r="B276" s="53"/>
      <c r="C276" s="5"/>
      <c r="D276" s="5"/>
      <c r="E276" s="49"/>
      <c r="F276" s="53"/>
      <c r="G276" s="5"/>
      <c r="H276" s="53"/>
      <c r="I276" s="44"/>
      <c r="J276" s="53"/>
      <c r="K276" s="47"/>
      <c r="L276" s="53"/>
      <c r="M276" s="5" t="str">
        <f t="shared" si="5"/>
        <v/>
      </c>
      <c r="N276" s="55" t="str">
        <f t="shared" si="6"/>
        <v/>
      </c>
      <c r="O276" s="55"/>
      <c r="P276" s="55" t="str">
        <f t="shared" si="7"/>
        <v/>
      </c>
      <c r="Q276" s="55" t="str">
        <f t="shared" si="8"/>
        <v/>
      </c>
      <c r="R276" s="55" t="str">
        <f t="shared" si="9"/>
        <v/>
      </c>
    </row>
    <row r="277" spans="1:18" ht="18.75">
      <c r="A277" s="37"/>
      <c r="B277" s="53"/>
      <c r="C277" s="5"/>
      <c r="D277" s="5"/>
      <c r="E277" s="49"/>
      <c r="F277" s="53"/>
      <c r="G277" s="5"/>
      <c r="H277" s="53"/>
      <c r="I277" s="44"/>
      <c r="J277" s="53"/>
      <c r="K277" s="47"/>
      <c r="L277" s="53"/>
      <c r="M277" s="5" t="str">
        <f t="shared" si="5"/>
        <v/>
      </c>
      <c r="N277" s="55" t="str">
        <f t="shared" si="6"/>
        <v/>
      </c>
      <c r="O277" s="55"/>
      <c r="P277" s="55" t="str">
        <f t="shared" si="7"/>
        <v/>
      </c>
      <c r="Q277" s="55" t="str">
        <f t="shared" si="8"/>
        <v/>
      </c>
      <c r="R277" s="55" t="str">
        <f t="shared" si="9"/>
        <v/>
      </c>
    </row>
    <row r="278" spans="1:18" ht="18.75">
      <c r="A278" s="37"/>
      <c r="B278" s="53"/>
      <c r="C278" s="5"/>
      <c r="D278" s="5"/>
      <c r="E278" s="49"/>
      <c r="F278" s="53"/>
      <c r="G278" s="5"/>
      <c r="H278" s="53"/>
      <c r="I278" s="44"/>
      <c r="J278" s="53"/>
      <c r="K278" s="47"/>
      <c r="L278" s="53"/>
      <c r="M278" s="5" t="str">
        <f t="shared" si="5"/>
        <v/>
      </c>
      <c r="N278" s="55" t="str">
        <f t="shared" si="6"/>
        <v/>
      </c>
      <c r="O278" s="55"/>
      <c r="P278" s="55" t="str">
        <f t="shared" si="7"/>
        <v/>
      </c>
      <c r="Q278" s="55" t="str">
        <f t="shared" si="8"/>
        <v/>
      </c>
      <c r="R278" s="55" t="str">
        <f t="shared" si="9"/>
        <v/>
      </c>
    </row>
    <row r="279" spans="1:18" ht="18.75">
      <c r="A279" s="37"/>
      <c r="B279" s="53"/>
      <c r="C279" s="5"/>
      <c r="D279" s="5"/>
      <c r="E279" s="49"/>
      <c r="F279" s="53"/>
      <c r="G279" s="5"/>
      <c r="H279" s="53"/>
      <c r="I279" s="44"/>
      <c r="J279" s="53"/>
      <c r="K279" s="47"/>
      <c r="L279" s="53"/>
      <c r="M279" s="5" t="str">
        <f t="shared" si="5"/>
        <v/>
      </c>
      <c r="N279" s="55" t="str">
        <f t="shared" si="6"/>
        <v/>
      </c>
      <c r="O279" s="55"/>
      <c r="P279" s="55" t="str">
        <f t="shared" si="7"/>
        <v/>
      </c>
      <c r="Q279" s="55" t="str">
        <f t="shared" si="8"/>
        <v/>
      </c>
      <c r="R279" s="55" t="str">
        <f t="shared" si="9"/>
        <v/>
      </c>
    </row>
    <row r="280" spans="1:18" ht="18.75">
      <c r="A280" s="37"/>
      <c r="B280" s="53"/>
      <c r="C280" s="5"/>
      <c r="D280" s="5"/>
      <c r="E280" s="49"/>
      <c r="F280" s="53"/>
      <c r="G280" s="5"/>
      <c r="H280" s="53"/>
      <c r="I280" s="44"/>
      <c r="J280" s="53"/>
      <c r="K280" s="47"/>
      <c r="L280" s="53"/>
      <c r="M280" s="5" t="str">
        <f t="shared" si="5"/>
        <v/>
      </c>
      <c r="N280" s="55" t="str">
        <f t="shared" si="6"/>
        <v/>
      </c>
      <c r="O280" s="55"/>
      <c r="P280" s="55" t="str">
        <f t="shared" si="7"/>
        <v/>
      </c>
      <c r="Q280" s="55" t="str">
        <f t="shared" si="8"/>
        <v/>
      </c>
      <c r="R280" s="55" t="str">
        <f t="shared" si="9"/>
        <v/>
      </c>
    </row>
    <row r="281" spans="1:18" ht="18.75">
      <c r="A281" s="37"/>
      <c r="B281" s="53"/>
      <c r="C281" s="5"/>
      <c r="D281" s="5"/>
      <c r="E281" s="49"/>
      <c r="F281" s="53"/>
      <c r="G281" s="5"/>
      <c r="H281" s="53"/>
      <c r="I281" s="44"/>
      <c r="J281" s="53"/>
      <c r="K281" s="47"/>
      <c r="L281" s="53"/>
      <c r="M281" s="5" t="str">
        <f t="shared" si="5"/>
        <v/>
      </c>
      <c r="N281" s="55" t="str">
        <f t="shared" si="6"/>
        <v/>
      </c>
      <c r="O281" s="55"/>
      <c r="P281" s="55" t="str">
        <f t="shared" si="7"/>
        <v/>
      </c>
      <c r="Q281" s="55" t="str">
        <f t="shared" si="8"/>
        <v/>
      </c>
      <c r="R281" s="55" t="str">
        <f t="shared" si="9"/>
        <v/>
      </c>
    </row>
    <row r="282" spans="1:18" ht="18.75">
      <c r="A282" s="47"/>
      <c r="B282" s="53"/>
      <c r="C282" s="5"/>
      <c r="D282" s="5"/>
      <c r="E282" s="49"/>
      <c r="F282" s="53"/>
      <c r="G282" s="5"/>
      <c r="H282" s="53"/>
      <c r="I282" s="44"/>
      <c r="J282" s="53"/>
      <c r="K282" s="47"/>
      <c r="L282" s="53"/>
      <c r="M282" s="5" t="str">
        <f t="shared" si="5"/>
        <v/>
      </c>
      <c r="N282" s="55" t="str">
        <f t="shared" si="6"/>
        <v/>
      </c>
      <c r="O282" s="55"/>
      <c r="P282" s="55" t="str">
        <f t="shared" si="7"/>
        <v/>
      </c>
      <c r="Q282" s="55" t="str">
        <f t="shared" si="8"/>
        <v/>
      </c>
      <c r="R282" s="55" t="str">
        <f t="shared" si="9"/>
        <v/>
      </c>
    </row>
    <row r="283" spans="1:18" ht="18.75">
      <c r="A283" s="47"/>
      <c r="B283" s="53"/>
      <c r="C283" s="5"/>
      <c r="D283" s="5"/>
      <c r="E283" s="49"/>
      <c r="F283" s="53"/>
      <c r="G283" s="5"/>
      <c r="H283" s="53"/>
      <c r="I283" s="44"/>
      <c r="J283" s="53"/>
      <c r="K283" s="47"/>
      <c r="L283" s="53"/>
      <c r="M283" s="5" t="str">
        <f t="shared" si="5"/>
        <v/>
      </c>
      <c r="N283" s="55" t="str">
        <f t="shared" si="6"/>
        <v/>
      </c>
      <c r="O283" s="55"/>
      <c r="P283" s="55" t="str">
        <f t="shared" si="7"/>
        <v/>
      </c>
      <c r="Q283" s="55" t="str">
        <f t="shared" si="8"/>
        <v/>
      </c>
      <c r="R283" s="55" t="str">
        <f t="shared" si="9"/>
        <v/>
      </c>
    </row>
    <row r="284" spans="1:18" ht="18.75">
      <c r="A284" s="47"/>
      <c r="B284" s="53"/>
      <c r="C284" s="5"/>
      <c r="D284" s="5"/>
      <c r="E284" s="49"/>
      <c r="F284" s="53"/>
      <c r="G284" s="5"/>
      <c r="H284" s="53"/>
      <c r="I284" s="44"/>
      <c r="J284" s="53"/>
      <c r="K284" s="47"/>
      <c r="L284" s="53"/>
      <c r="M284" s="5" t="str">
        <f t="shared" si="5"/>
        <v/>
      </c>
      <c r="N284" s="55" t="str">
        <f t="shared" si="6"/>
        <v/>
      </c>
      <c r="O284" s="55"/>
      <c r="P284" s="55" t="str">
        <f t="shared" si="7"/>
        <v/>
      </c>
      <c r="Q284" s="55" t="str">
        <f t="shared" si="8"/>
        <v/>
      </c>
      <c r="R284" s="55" t="str">
        <f t="shared" si="9"/>
        <v/>
      </c>
    </row>
    <row r="285" spans="1:18" ht="18.75">
      <c r="A285" s="47"/>
      <c r="B285" s="53"/>
      <c r="C285" s="5"/>
      <c r="D285" s="5"/>
      <c r="E285" s="49"/>
      <c r="F285" s="53"/>
      <c r="G285" s="5"/>
      <c r="H285" s="53"/>
      <c r="I285" s="44"/>
      <c r="J285" s="53"/>
      <c r="K285" s="47"/>
      <c r="L285" s="53"/>
      <c r="M285" s="5" t="str">
        <f t="shared" si="5"/>
        <v/>
      </c>
      <c r="N285" s="55" t="str">
        <f t="shared" si="6"/>
        <v/>
      </c>
      <c r="O285" s="55"/>
      <c r="P285" s="55" t="str">
        <f t="shared" si="7"/>
        <v/>
      </c>
      <c r="Q285" s="55" t="str">
        <f t="shared" si="8"/>
        <v/>
      </c>
      <c r="R285" s="55" t="str">
        <f t="shared" si="9"/>
        <v/>
      </c>
    </row>
    <row r="286" spans="1:18" ht="18.75">
      <c r="A286" s="47"/>
      <c r="B286" s="53"/>
      <c r="C286" s="5"/>
      <c r="D286" s="5"/>
      <c r="E286" s="49"/>
      <c r="F286" s="53"/>
      <c r="G286" s="5"/>
      <c r="H286" s="53"/>
      <c r="I286" s="44"/>
      <c r="J286" s="53"/>
      <c r="K286" s="47"/>
      <c r="L286" s="53"/>
      <c r="M286" s="5" t="str">
        <f t="shared" si="5"/>
        <v/>
      </c>
      <c r="N286" s="55" t="str">
        <f t="shared" si="6"/>
        <v/>
      </c>
      <c r="O286" s="55"/>
      <c r="P286" s="55" t="str">
        <f t="shared" si="7"/>
        <v/>
      </c>
      <c r="Q286" s="55" t="str">
        <f t="shared" si="8"/>
        <v/>
      </c>
      <c r="R286" s="55" t="str">
        <f t="shared" si="9"/>
        <v/>
      </c>
    </row>
    <row r="287" spans="1:18" ht="18.75">
      <c r="A287" s="47"/>
      <c r="B287" s="53"/>
      <c r="C287" s="5"/>
      <c r="D287" s="5"/>
      <c r="E287" s="49"/>
      <c r="F287" s="53"/>
      <c r="G287" s="5"/>
      <c r="H287" s="53"/>
      <c r="I287" s="44"/>
      <c r="J287" s="53"/>
      <c r="K287" s="47"/>
      <c r="L287" s="53"/>
      <c r="M287" s="5" t="str">
        <f t="shared" si="5"/>
        <v/>
      </c>
      <c r="N287" s="55" t="str">
        <f t="shared" si="6"/>
        <v/>
      </c>
      <c r="O287" s="55"/>
      <c r="P287" s="55" t="str">
        <f t="shared" si="7"/>
        <v/>
      </c>
      <c r="Q287" s="55" t="str">
        <f t="shared" si="8"/>
        <v/>
      </c>
      <c r="R287" s="55" t="str">
        <f t="shared" si="9"/>
        <v/>
      </c>
    </row>
    <row r="288" spans="1:18" ht="18.75">
      <c r="A288" s="47"/>
      <c r="B288" s="53"/>
      <c r="C288" s="5"/>
      <c r="D288" s="5"/>
      <c r="E288" s="49"/>
      <c r="F288" s="53"/>
      <c r="G288" s="5"/>
      <c r="H288" s="53"/>
      <c r="I288" s="44"/>
      <c r="J288" s="53"/>
      <c r="K288" s="47"/>
      <c r="L288" s="53"/>
      <c r="M288" s="5" t="str">
        <f t="shared" si="5"/>
        <v/>
      </c>
      <c r="N288" s="55" t="str">
        <f t="shared" si="6"/>
        <v/>
      </c>
      <c r="O288" s="55"/>
      <c r="P288" s="55" t="str">
        <f t="shared" si="7"/>
        <v/>
      </c>
      <c r="Q288" s="55" t="str">
        <f t="shared" si="8"/>
        <v/>
      </c>
      <c r="R288" s="55" t="str">
        <f t="shared" si="9"/>
        <v/>
      </c>
    </row>
    <row r="289" spans="1:18" ht="18.75">
      <c r="A289" s="47"/>
      <c r="B289" s="53"/>
      <c r="C289" s="5"/>
      <c r="D289" s="5"/>
      <c r="E289" s="49"/>
      <c r="F289" s="53"/>
      <c r="G289" s="5"/>
      <c r="H289" s="53"/>
      <c r="I289" s="44"/>
      <c r="J289" s="53"/>
      <c r="K289" s="47"/>
      <c r="L289" s="53"/>
      <c r="M289" s="5" t="str">
        <f t="shared" si="5"/>
        <v/>
      </c>
      <c r="N289" s="55" t="str">
        <f t="shared" si="6"/>
        <v/>
      </c>
      <c r="O289" s="55"/>
      <c r="P289" s="55" t="str">
        <f t="shared" si="7"/>
        <v/>
      </c>
      <c r="Q289" s="55" t="str">
        <f t="shared" si="8"/>
        <v/>
      </c>
      <c r="R289" s="55" t="str">
        <f t="shared" si="9"/>
        <v/>
      </c>
    </row>
    <row r="290" spans="1:18" ht="18.75">
      <c r="A290" s="47"/>
      <c r="B290" s="53"/>
      <c r="C290" s="5"/>
      <c r="D290" s="5"/>
      <c r="E290" s="49"/>
      <c r="F290" s="53"/>
      <c r="G290" s="5"/>
      <c r="H290" s="53"/>
      <c r="I290" s="44"/>
      <c r="J290" s="53"/>
      <c r="K290" s="47"/>
      <c r="L290" s="53"/>
      <c r="M290" s="5" t="str">
        <f t="shared" si="5"/>
        <v/>
      </c>
      <c r="N290" s="55" t="str">
        <f t="shared" si="6"/>
        <v/>
      </c>
      <c r="O290" s="55"/>
      <c r="P290" s="55" t="str">
        <f t="shared" si="7"/>
        <v/>
      </c>
      <c r="Q290" s="55" t="str">
        <f t="shared" si="8"/>
        <v/>
      </c>
      <c r="R290" s="55" t="str">
        <f t="shared" si="9"/>
        <v/>
      </c>
    </row>
    <row r="291" spans="1:18" ht="18.75">
      <c r="A291" s="47"/>
      <c r="B291" s="53"/>
      <c r="C291" s="5"/>
      <c r="D291" s="5"/>
      <c r="E291" s="49"/>
      <c r="F291" s="53"/>
      <c r="G291" s="5"/>
      <c r="H291" s="53"/>
      <c r="I291" s="44"/>
      <c r="J291" s="53"/>
      <c r="K291" s="47"/>
      <c r="L291" s="53"/>
      <c r="M291" s="5" t="str">
        <f t="shared" si="5"/>
        <v/>
      </c>
      <c r="N291" s="55" t="str">
        <f t="shared" si="6"/>
        <v/>
      </c>
      <c r="O291" s="55"/>
      <c r="P291" s="55" t="str">
        <f t="shared" si="7"/>
        <v/>
      </c>
      <c r="Q291" s="55" t="str">
        <f t="shared" si="8"/>
        <v/>
      </c>
      <c r="R291" s="55" t="str">
        <f t="shared" si="9"/>
        <v/>
      </c>
    </row>
    <row r="292" spans="1:18" ht="18.75">
      <c r="A292" s="47"/>
      <c r="B292" s="53"/>
      <c r="C292" s="5"/>
      <c r="D292" s="5"/>
      <c r="E292" s="49"/>
      <c r="F292" s="53"/>
      <c r="G292" s="5"/>
      <c r="H292" s="53"/>
      <c r="I292" s="44"/>
      <c r="J292" s="53"/>
      <c r="K292" s="47"/>
      <c r="L292" s="53"/>
      <c r="M292" s="5" t="str">
        <f t="shared" si="5"/>
        <v/>
      </c>
      <c r="N292" s="55" t="str">
        <f t="shared" si="6"/>
        <v/>
      </c>
      <c r="O292" s="55"/>
      <c r="P292" s="55" t="str">
        <f t="shared" si="7"/>
        <v/>
      </c>
      <c r="Q292" s="55" t="str">
        <f t="shared" si="8"/>
        <v/>
      </c>
      <c r="R292" s="55" t="str">
        <f t="shared" si="9"/>
        <v/>
      </c>
    </row>
    <row r="293" spans="1:18" ht="18.75">
      <c r="A293" s="47"/>
      <c r="B293" s="53"/>
      <c r="C293" s="5"/>
      <c r="D293" s="5"/>
      <c r="E293" s="49"/>
      <c r="F293" s="53"/>
      <c r="G293" s="5"/>
      <c r="H293" s="53"/>
      <c r="I293" s="44"/>
      <c r="J293" s="53"/>
      <c r="K293" s="47"/>
      <c r="L293" s="53"/>
      <c r="M293" s="5" t="str">
        <f t="shared" si="5"/>
        <v/>
      </c>
      <c r="N293" s="55" t="str">
        <f t="shared" si="6"/>
        <v/>
      </c>
      <c r="O293" s="55"/>
      <c r="P293" s="55" t="str">
        <f t="shared" si="7"/>
        <v/>
      </c>
      <c r="Q293" s="55" t="str">
        <f t="shared" si="8"/>
        <v/>
      </c>
      <c r="R293" s="55" t="str">
        <f t="shared" si="9"/>
        <v/>
      </c>
    </row>
    <row r="294" spans="1:18" ht="18.75">
      <c r="A294" s="47"/>
      <c r="B294" s="53"/>
      <c r="C294" s="5"/>
      <c r="D294" s="5"/>
      <c r="E294" s="49"/>
      <c r="F294" s="53"/>
      <c r="G294" s="5"/>
      <c r="H294" s="53"/>
      <c r="I294" s="44"/>
      <c r="J294" s="53"/>
      <c r="K294" s="47"/>
      <c r="L294" s="53"/>
      <c r="M294" s="5" t="str">
        <f t="shared" si="5"/>
        <v/>
      </c>
      <c r="N294" s="55" t="str">
        <f t="shared" si="6"/>
        <v/>
      </c>
      <c r="O294" s="55"/>
      <c r="P294" s="55" t="str">
        <f t="shared" si="7"/>
        <v/>
      </c>
      <c r="Q294" s="55" t="str">
        <f t="shared" si="8"/>
        <v/>
      </c>
      <c r="R294" s="55" t="str">
        <f t="shared" si="9"/>
        <v/>
      </c>
    </row>
    <row r="295" spans="1:18" ht="18.75">
      <c r="A295" s="47"/>
      <c r="B295" s="53"/>
      <c r="C295" s="5"/>
      <c r="D295" s="5"/>
      <c r="E295" s="49"/>
      <c r="F295" s="53"/>
      <c r="G295" s="5"/>
      <c r="H295" s="53"/>
      <c r="I295" s="44"/>
      <c r="J295" s="53"/>
      <c r="K295" s="47"/>
      <c r="L295" s="53"/>
      <c r="M295" s="5" t="str">
        <f t="shared" si="5"/>
        <v/>
      </c>
      <c r="N295" s="55" t="str">
        <f t="shared" si="6"/>
        <v/>
      </c>
      <c r="O295" s="55"/>
      <c r="P295" s="55" t="str">
        <f t="shared" si="7"/>
        <v/>
      </c>
      <c r="Q295" s="55" t="str">
        <f t="shared" si="8"/>
        <v/>
      </c>
      <c r="R295" s="55" t="str">
        <f t="shared" si="9"/>
        <v/>
      </c>
    </row>
    <row r="296" spans="1:18" ht="18.75">
      <c r="A296" s="47"/>
      <c r="B296" s="53"/>
      <c r="C296" s="5"/>
      <c r="D296" s="5"/>
      <c r="E296" s="49"/>
      <c r="F296" s="53"/>
      <c r="G296" s="5"/>
      <c r="H296" s="53"/>
      <c r="I296" s="44"/>
      <c r="J296" s="53"/>
      <c r="K296" s="47"/>
      <c r="L296" s="53"/>
      <c r="M296" s="5" t="str">
        <f t="shared" si="5"/>
        <v/>
      </c>
      <c r="N296" s="55" t="str">
        <f t="shared" si="6"/>
        <v/>
      </c>
      <c r="O296" s="55"/>
      <c r="P296" s="55" t="str">
        <f t="shared" si="7"/>
        <v/>
      </c>
      <c r="Q296" s="55" t="str">
        <f t="shared" si="8"/>
        <v/>
      </c>
      <c r="R296" s="55" t="str">
        <f t="shared" si="9"/>
        <v/>
      </c>
    </row>
    <row r="297" spans="1:18" ht="18.75">
      <c r="A297" s="47"/>
      <c r="B297" s="53"/>
      <c r="C297" s="5"/>
      <c r="D297" s="5"/>
      <c r="E297" s="49"/>
      <c r="F297" s="53"/>
      <c r="G297" s="5"/>
      <c r="H297" s="53"/>
      <c r="I297" s="44"/>
      <c r="J297" s="53"/>
      <c r="K297" s="47"/>
      <c r="L297" s="53"/>
      <c r="M297" s="5" t="str">
        <f t="shared" si="5"/>
        <v/>
      </c>
      <c r="N297" s="55" t="str">
        <f t="shared" si="6"/>
        <v/>
      </c>
      <c r="O297" s="55"/>
      <c r="P297" s="55" t="str">
        <f t="shared" si="7"/>
        <v/>
      </c>
      <c r="Q297" s="55" t="str">
        <f t="shared" si="8"/>
        <v/>
      </c>
      <c r="R297" s="55" t="str">
        <f t="shared" si="9"/>
        <v/>
      </c>
    </row>
    <row r="298" spans="1:18" ht="18.75">
      <c r="A298" s="47"/>
      <c r="B298" s="53"/>
      <c r="C298" s="5"/>
      <c r="D298" s="5"/>
      <c r="E298" s="49"/>
      <c r="F298" s="53"/>
      <c r="G298" s="5"/>
      <c r="H298" s="53"/>
      <c r="I298" s="44"/>
      <c r="J298" s="53"/>
      <c r="K298" s="47"/>
      <c r="L298" s="53"/>
      <c r="M298" s="5" t="str">
        <f t="shared" si="5"/>
        <v/>
      </c>
      <c r="N298" s="55" t="str">
        <f t="shared" si="6"/>
        <v/>
      </c>
      <c r="O298" s="55"/>
      <c r="P298" s="55" t="str">
        <f t="shared" si="7"/>
        <v/>
      </c>
      <c r="Q298" s="55" t="str">
        <f t="shared" si="8"/>
        <v/>
      </c>
      <c r="R298" s="55" t="str">
        <f t="shared" si="9"/>
        <v/>
      </c>
    </row>
    <row r="299" spans="1:18" ht="18.75">
      <c r="A299" s="47"/>
      <c r="B299" s="53"/>
      <c r="C299" s="5"/>
      <c r="D299" s="5"/>
      <c r="E299" s="49"/>
      <c r="F299" s="53"/>
      <c r="G299" s="5"/>
      <c r="H299" s="53"/>
      <c r="I299" s="44"/>
      <c r="J299" s="53"/>
      <c r="K299" s="47"/>
      <c r="L299" s="53"/>
      <c r="M299" s="5" t="str">
        <f t="shared" si="5"/>
        <v/>
      </c>
      <c r="N299" s="55" t="str">
        <f t="shared" si="6"/>
        <v/>
      </c>
      <c r="O299" s="55"/>
      <c r="P299" s="55" t="str">
        <f t="shared" si="7"/>
        <v/>
      </c>
      <c r="Q299" s="55" t="str">
        <f t="shared" si="8"/>
        <v/>
      </c>
      <c r="R299" s="55" t="str">
        <f t="shared" si="9"/>
        <v/>
      </c>
    </row>
    <row r="300" spans="1:18" ht="18.75">
      <c r="A300" s="47"/>
      <c r="B300" s="53"/>
      <c r="C300" s="5"/>
      <c r="D300" s="5"/>
      <c r="E300" s="49"/>
      <c r="F300" s="53"/>
      <c r="G300" s="5"/>
      <c r="H300" s="53"/>
      <c r="I300" s="44"/>
      <c r="J300" s="53"/>
      <c r="K300" s="47"/>
      <c r="L300" s="53"/>
      <c r="M300" s="5" t="str">
        <f t="shared" si="5"/>
        <v/>
      </c>
      <c r="N300" s="55" t="str">
        <f t="shared" si="6"/>
        <v/>
      </c>
      <c r="O300" s="55"/>
      <c r="P300" s="55" t="str">
        <f t="shared" si="7"/>
        <v/>
      </c>
      <c r="Q300" s="55" t="str">
        <f t="shared" si="8"/>
        <v/>
      </c>
      <c r="R300" s="55" t="str">
        <f t="shared" si="9"/>
        <v/>
      </c>
    </row>
    <row r="301" spans="1:18" ht="18.75">
      <c r="A301" s="47"/>
      <c r="B301" s="53"/>
      <c r="C301" s="5"/>
      <c r="D301" s="5"/>
      <c r="E301" s="49"/>
      <c r="F301" s="53"/>
      <c r="G301" s="5"/>
      <c r="H301" s="53"/>
      <c r="I301" s="44"/>
      <c r="J301" s="53"/>
      <c r="K301" s="47"/>
      <c r="L301" s="53"/>
      <c r="M301" s="5" t="str">
        <f t="shared" si="5"/>
        <v/>
      </c>
      <c r="N301" s="55" t="str">
        <f t="shared" si="6"/>
        <v/>
      </c>
      <c r="O301" s="55"/>
      <c r="P301" s="55" t="str">
        <f t="shared" si="7"/>
        <v/>
      </c>
      <c r="Q301" s="55" t="str">
        <f t="shared" si="8"/>
        <v/>
      </c>
      <c r="R301" s="55" t="str">
        <f t="shared" si="9"/>
        <v/>
      </c>
    </row>
    <row r="302" spans="1:18" ht="18.75">
      <c r="A302" s="47"/>
      <c r="B302" s="53"/>
    </row>
    <row r="303" spans="1:18" ht="18.75">
      <c r="A303" s="47"/>
      <c r="B303" s="53"/>
    </row>
    <row r="304" spans="1:18" ht="18.75">
      <c r="A304" s="47"/>
      <c r="B304" s="53"/>
    </row>
  </sheetData>
  <mergeCells count="6">
    <mergeCell ref="A2:R2"/>
    <mergeCell ref="A4:A6"/>
    <mergeCell ref="B4:B6"/>
    <mergeCell ref="C4:C6"/>
    <mergeCell ref="D4:I5"/>
    <mergeCell ref="J4:R5"/>
  </mergeCells>
  <dataValidations count="8">
    <dataValidation type="list" allowBlank="1" showInputMessage="1" showErrorMessage="1" sqref="K243:K301 L11:L33 L64:L84 L146:L178 L38:L60 L87 L91:L112 L139:L141 L116:L136">
      <formula1>$J$35:$J$36</formula1>
      <formula2>0</formula2>
    </dataValidation>
    <dataValidation type="list" allowBlank="1" showInputMessage="1" showErrorMessage="1" sqref="C8:C301">
      <formula1>$B$35:$B$39</formula1>
    </dataValidation>
    <dataValidation type="list" allowBlank="1" showInputMessage="1" showErrorMessage="1" sqref="I8:I301">
      <formula1>$H$35:$H$37</formula1>
      <formula2>0</formula2>
    </dataValidation>
    <dataValidation type="list" allowBlank="1" showInputMessage="1" showErrorMessage="1" sqref="G8:G301">
      <formula1>$F$35:$F$39</formula1>
      <formula2>0</formula2>
    </dataValidation>
    <dataValidation type="list" allowBlank="1" showInputMessage="1" showErrorMessage="1" sqref="E8:E301">
      <formula1>$D$35</formula1>
      <formula2>0</formula2>
    </dataValidation>
    <dataValidation type="list" allowBlank="1" showInputMessage="1" showErrorMessage="1" sqref="M8:M301">
      <formula1>$L$35:$L$37</formula1>
      <formula2>0</formula2>
    </dataValidation>
    <dataValidation type="list" allowBlank="1" showInputMessage="1" showErrorMessage="1" sqref="K8:K242">
      <formula1>$J$35:$J$37</formula1>
    </dataValidation>
    <dataValidation type="list" allowBlank="1" showInputMessage="1" showErrorMessage="1" sqref="B38">
      <formula1>$B$35:$B$38</formula1>
    </dataValidation>
  </dataValidations>
  <hyperlinks>
    <hyperlink ref="P61" r:id="rId1"/>
    <hyperlink ref="P63" r:id="rId2"/>
    <hyperlink ref="P85" r:id="rId3"/>
    <hyperlink ref="P113" r:id="rId4"/>
    <hyperlink ref="P115" r:id="rId5"/>
    <hyperlink ref="P137" r:id="rId6"/>
    <hyperlink ref="P8" r:id="rId7"/>
    <hyperlink ref="P10" r:id="rId8"/>
    <hyperlink ref="P34" r:id="rId9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1"/>
  <sheetViews>
    <sheetView tabSelected="1" topLeftCell="A154" zoomScale="90" zoomScaleNormal="90" workbookViewId="0">
      <selection activeCell="C113" sqref="C113"/>
    </sheetView>
  </sheetViews>
  <sheetFormatPr defaultRowHeight="15"/>
  <cols>
    <col min="1" max="1" width="17.7109375" customWidth="1"/>
    <col min="2" max="2" width="27" hidden="1" customWidth="1"/>
    <col min="3" max="3" width="40" customWidth="1"/>
    <col min="4" max="4" width="27.7109375" hidden="1" customWidth="1"/>
    <col min="5" max="5" width="27.85546875" customWidth="1"/>
    <col min="6" max="6" width="27.85546875" hidden="1" customWidth="1"/>
    <col min="7" max="7" width="38.5703125" customWidth="1"/>
    <col min="8" max="8" width="31.28515625" hidden="1" customWidth="1"/>
    <col min="9" max="9" width="29.140625" customWidth="1"/>
    <col min="10" max="10" width="25.7109375" hidden="1" customWidth="1"/>
    <col min="11" max="11" width="25.7109375" customWidth="1"/>
    <col min="12" max="12" width="25.7109375" hidden="1" customWidth="1"/>
    <col min="13" max="13" width="25.7109375" customWidth="1"/>
    <col min="14" max="14" width="46.85546875" customWidth="1"/>
    <col min="15" max="15" width="35.85546875" customWidth="1"/>
    <col min="16" max="16" width="35.85546875" style="58" customWidth="1"/>
    <col min="17" max="17" width="92.42578125" customWidth="1"/>
    <col min="18" max="18" width="35.85546875" customWidth="1"/>
    <col min="19" max="1025" width="8.7109375" customWidth="1"/>
  </cols>
  <sheetData>
    <row r="1" spans="1:21" ht="18.75">
      <c r="R1" s="20"/>
    </row>
    <row r="2" spans="1:21" ht="31.5" customHeight="1">
      <c r="A2" s="110" t="s">
        <v>202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21" ht="15.7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59"/>
      <c r="Q3" s="21"/>
      <c r="R3" s="21"/>
      <c r="S3" s="21"/>
      <c r="T3" s="21"/>
      <c r="U3" s="21"/>
    </row>
    <row r="4" spans="1:21" ht="15" customHeight="1" thickBot="1">
      <c r="A4" s="111" t="s">
        <v>123</v>
      </c>
      <c r="B4" s="112" t="s">
        <v>124</v>
      </c>
      <c r="C4" s="111" t="s">
        <v>124</v>
      </c>
      <c r="D4" s="113" t="s">
        <v>125</v>
      </c>
      <c r="E4" s="113"/>
      <c r="F4" s="113"/>
      <c r="G4" s="113"/>
      <c r="H4" s="113"/>
      <c r="I4" s="113"/>
      <c r="J4" s="114" t="s">
        <v>126</v>
      </c>
      <c r="K4" s="114"/>
      <c r="L4" s="114"/>
      <c r="M4" s="114"/>
      <c r="N4" s="114"/>
      <c r="O4" s="114"/>
      <c r="P4" s="114"/>
      <c r="Q4" s="114"/>
      <c r="R4" s="114"/>
      <c r="S4" s="22"/>
    </row>
    <row r="5" spans="1:21" ht="19.5" customHeight="1" thickBot="1">
      <c r="A5" s="111"/>
      <c r="B5" s="112"/>
      <c r="C5" s="111"/>
      <c r="D5" s="113"/>
      <c r="E5" s="113"/>
      <c r="F5" s="113"/>
      <c r="G5" s="113"/>
      <c r="H5" s="113"/>
      <c r="I5" s="113"/>
      <c r="J5" s="114"/>
      <c r="K5" s="114"/>
      <c r="L5" s="114"/>
      <c r="M5" s="114"/>
      <c r="N5" s="114"/>
      <c r="O5" s="114"/>
      <c r="P5" s="114"/>
      <c r="Q5" s="114"/>
      <c r="R5" s="114"/>
      <c r="S5" s="22"/>
    </row>
    <row r="6" spans="1:21" ht="67.5" customHeight="1" thickBot="1">
      <c r="A6" s="111"/>
      <c r="B6" s="112"/>
      <c r="C6" s="111"/>
      <c r="D6" s="23" t="s">
        <v>127</v>
      </c>
      <c r="E6" s="24" t="s">
        <v>127</v>
      </c>
      <c r="F6" s="25" t="s">
        <v>128</v>
      </c>
      <c r="G6" s="25" t="s">
        <v>128</v>
      </c>
      <c r="H6" s="26" t="s">
        <v>129</v>
      </c>
      <c r="I6" s="27" t="s">
        <v>129</v>
      </c>
      <c r="J6" s="28" t="s">
        <v>130</v>
      </c>
      <c r="K6" s="29" t="s">
        <v>131</v>
      </c>
      <c r="L6" s="26" t="s">
        <v>132</v>
      </c>
      <c r="M6" s="26" t="s">
        <v>132</v>
      </c>
      <c r="N6" s="26" t="s">
        <v>1</v>
      </c>
      <c r="O6" s="30" t="s">
        <v>2</v>
      </c>
      <c r="P6" s="25" t="s">
        <v>3</v>
      </c>
      <c r="Q6" s="25" t="s">
        <v>4</v>
      </c>
      <c r="R6" s="31" t="s">
        <v>5</v>
      </c>
    </row>
    <row r="7" spans="1:21" ht="15.75" thickBot="1">
      <c r="A7" s="32">
        <v>1</v>
      </c>
      <c r="B7" s="33"/>
      <c r="C7" s="32">
        <v>2</v>
      </c>
      <c r="D7" s="33"/>
      <c r="E7" s="34">
        <v>3</v>
      </c>
      <c r="F7" s="33"/>
      <c r="G7" s="34">
        <v>4</v>
      </c>
      <c r="H7" s="33"/>
      <c r="I7" s="35">
        <v>5</v>
      </c>
      <c r="J7" s="33"/>
      <c r="K7" s="34">
        <v>6</v>
      </c>
      <c r="L7" s="33"/>
      <c r="M7" s="34">
        <v>7</v>
      </c>
      <c r="N7" s="33">
        <v>8</v>
      </c>
      <c r="O7" s="32">
        <v>9</v>
      </c>
      <c r="P7" s="36">
        <v>10</v>
      </c>
      <c r="Q7" s="34">
        <v>11</v>
      </c>
      <c r="R7" s="36">
        <v>12</v>
      </c>
    </row>
    <row r="8" spans="1:21" ht="56.25">
      <c r="A8" s="37">
        <v>834</v>
      </c>
      <c r="B8" s="38" t="s">
        <v>133</v>
      </c>
      <c r="C8" s="39" t="s">
        <v>146</v>
      </c>
      <c r="D8" s="71">
        <f ca="1">TODAY()</f>
        <v>44007</v>
      </c>
      <c r="E8" s="62">
        <v>43992</v>
      </c>
      <c r="F8" s="42" t="s">
        <v>134</v>
      </c>
      <c r="G8" s="39" t="s">
        <v>150</v>
      </c>
      <c r="H8" s="43" t="s">
        <v>136</v>
      </c>
      <c r="I8" s="44" t="s">
        <v>136</v>
      </c>
      <c r="J8" s="53"/>
      <c r="K8" s="47" t="s">
        <v>137</v>
      </c>
      <c r="L8" s="47"/>
      <c r="M8" s="5" t="s">
        <v>144</v>
      </c>
      <c r="N8" s="63" t="s">
        <v>190</v>
      </c>
      <c r="O8" s="16">
        <v>5506181512</v>
      </c>
      <c r="P8" s="60" t="s">
        <v>191</v>
      </c>
      <c r="Q8" s="60" t="str">
        <f>IF(K8="резидент ОРБИ",'[2]База резиденты ОРБИ'!D$4,"")</f>
        <v>644076, г.Омск, улица Юбилейная, д. 5, кв. 88</v>
      </c>
      <c r="R8" s="46" t="str">
        <f>IF(K8="резидент ОРБИ",'[2]База резиденты ОРБИ'!E$4,"")</f>
        <v>8-3812-90-46-27</v>
      </c>
      <c r="S8" s="21"/>
      <c r="T8" s="21"/>
      <c r="U8" s="21"/>
    </row>
    <row r="9" spans="1:21" ht="37.5">
      <c r="A9" s="37">
        <v>835</v>
      </c>
      <c r="B9" s="48" t="s">
        <v>141</v>
      </c>
      <c r="C9" s="5" t="s">
        <v>146</v>
      </c>
      <c r="D9" s="5"/>
      <c r="E9" s="62">
        <v>43992</v>
      </c>
      <c r="F9" s="50" t="s">
        <v>188</v>
      </c>
      <c r="G9" s="39" t="s">
        <v>150</v>
      </c>
      <c r="H9" s="43" t="s">
        <v>142</v>
      </c>
      <c r="I9" s="44" t="s">
        <v>136</v>
      </c>
      <c r="J9" s="53"/>
      <c r="K9" s="47" t="s">
        <v>137</v>
      </c>
      <c r="L9" s="47" t="s">
        <v>144</v>
      </c>
      <c r="M9" s="5" t="s">
        <v>144</v>
      </c>
      <c r="N9" s="63" t="s">
        <v>145</v>
      </c>
      <c r="O9" s="16">
        <v>5503252035</v>
      </c>
      <c r="P9" s="60" t="str">
        <f>IF(K9="резидент ОРБИ",'[2]База резиденты ОРБИ'!C$5,"")</f>
        <v>Alphafree.company@gmail.com</v>
      </c>
      <c r="Q9" s="60" t="str">
        <f>IF(K9="резидент ОРБИ",'[2]База резиденты ОРБИ'!D$5,"")</f>
        <v>644007, Омская область,  г.Омск, улица  Октябрьская,  дом 127, офис 4</v>
      </c>
      <c r="R9" s="46" t="str">
        <f>IF(K9="резидент ОРБИ",'[2]База резиденты ОРБИ'!E$5,"")</f>
        <v>8-3812-90-46-58</v>
      </c>
    </row>
    <row r="10" spans="1:21" ht="37.5">
      <c r="A10" s="37">
        <v>836</v>
      </c>
      <c r="B10" s="48" t="s">
        <v>146</v>
      </c>
      <c r="C10" s="5" t="s">
        <v>146</v>
      </c>
      <c r="D10" s="5"/>
      <c r="E10" s="62">
        <v>43992</v>
      </c>
      <c r="F10" s="50" t="s">
        <v>147</v>
      </c>
      <c r="G10" s="39" t="s">
        <v>150</v>
      </c>
      <c r="H10" s="43" t="s">
        <v>148</v>
      </c>
      <c r="I10" s="44" t="s">
        <v>136</v>
      </c>
      <c r="J10" s="53"/>
      <c r="K10" s="47" t="s">
        <v>137</v>
      </c>
      <c r="L10" s="47" t="s">
        <v>139</v>
      </c>
      <c r="M10" s="5" t="s">
        <v>144</v>
      </c>
      <c r="N10" s="63" t="s">
        <v>192</v>
      </c>
      <c r="O10" s="19">
        <v>550618584393</v>
      </c>
      <c r="P10" s="60" t="s">
        <v>193</v>
      </c>
      <c r="Q10" s="60" t="str">
        <f>IF(K10="резидент ОРБИ",'[2]База резиденты ОРБИ'!D$6,"")</f>
        <v>644001, г. Омск, ул Масленникова, д.167, кв. 17</v>
      </c>
      <c r="R10" s="46" t="str">
        <f>IF(K10="резидент ОРБИ",'[2]База резиденты ОРБИ'!E$6,"")</f>
        <v>8-3812-90-46-32</v>
      </c>
    </row>
    <row r="11" spans="1:21" ht="37.5">
      <c r="A11" s="37">
        <v>837</v>
      </c>
      <c r="B11" s="48" t="s">
        <v>178</v>
      </c>
      <c r="C11" s="5" t="s">
        <v>146</v>
      </c>
      <c r="D11" s="5"/>
      <c r="E11" s="62">
        <v>43992</v>
      </c>
      <c r="F11" s="50" t="s">
        <v>150</v>
      </c>
      <c r="G11" s="39" t="s">
        <v>150</v>
      </c>
      <c r="H11" s="47"/>
      <c r="I11" s="44" t="s">
        <v>136</v>
      </c>
      <c r="J11" s="45"/>
      <c r="K11" s="47" t="s">
        <v>137</v>
      </c>
      <c r="L11" s="38"/>
      <c r="M11" s="39" t="s">
        <v>144</v>
      </c>
      <c r="N11" s="63" t="s">
        <v>151</v>
      </c>
      <c r="O11" s="7">
        <v>5528034906</v>
      </c>
      <c r="P11" s="61" t="str">
        <f>IF(K11="резидент ОРБИ",'[2]База резиденты ОРБИ'!C$7,"")</f>
        <v>info@hirtgroup.ru</v>
      </c>
      <c r="Q11" s="60" t="str">
        <f>IF(K11="резидент ОРБИ",'[2]База резиденты ОРБИ'!D$7,"")</f>
        <v>644520, Омская область, район Омский, село Троицкое,  Бульвар Школьный, дом 7, помещение 2</v>
      </c>
      <c r="R11" s="46" t="str">
        <f>IF(K11="резидент ОРБИ",'[2]База резиденты ОРБИ'!E$7,"")</f>
        <v>8-3812-90-46-25</v>
      </c>
    </row>
    <row r="12" spans="1:21" ht="56.25">
      <c r="A12" s="37">
        <v>838</v>
      </c>
      <c r="B12" s="48" t="s">
        <v>179</v>
      </c>
      <c r="C12" s="39" t="s">
        <v>146</v>
      </c>
      <c r="D12" s="5"/>
      <c r="E12" s="62">
        <v>43992</v>
      </c>
      <c r="F12" s="50" t="s">
        <v>152</v>
      </c>
      <c r="G12" s="39" t="s">
        <v>150</v>
      </c>
      <c r="H12" s="47"/>
      <c r="I12" s="44" t="s">
        <v>136</v>
      </c>
      <c r="J12" s="45"/>
      <c r="K12" s="47" t="s">
        <v>137</v>
      </c>
      <c r="L12" s="38"/>
      <c r="M12" s="39" t="s">
        <v>139</v>
      </c>
      <c r="N12" s="63" t="s">
        <v>209</v>
      </c>
      <c r="O12" s="7">
        <v>550411862679</v>
      </c>
      <c r="P12" s="61" t="s">
        <v>210</v>
      </c>
      <c r="Q12" s="60" t="s">
        <v>211</v>
      </c>
      <c r="R12" s="46" t="s">
        <v>212</v>
      </c>
    </row>
    <row r="13" spans="1:21" ht="18.75">
      <c r="A13" s="37">
        <v>839</v>
      </c>
      <c r="B13" s="47"/>
      <c r="C13" s="5" t="s">
        <v>146</v>
      </c>
      <c r="D13" s="5"/>
      <c r="E13" s="62">
        <v>43992</v>
      </c>
      <c r="F13" s="52"/>
      <c r="G13" s="39" t="s">
        <v>150</v>
      </c>
      <c r="H13" s="47"/>
      <c r="I13" s="44" t="s">
        <v>136</v>
      </c>
      <c r="J13" s="51"/>
      <c r="K13" s="47" t="s">
        <v>137</v>
      </c>
      <c r="L13" s="51"/>
      <c r="M13" s="5" t="s">
        <v>144</v>
      </c>
      <c r="N13" s="63" t="s">
        <v>155</v>
      </c>
      <c r="O13" s="11">
        <v>5501132906</v>
      </c>
      <c r="P13" s="60" t="str">
        <f>IF(K13="резидент ОРБИ",'[2]База резиденты ОРБИ'!C$10,"")</f>
        <v>pkversta@mail.ru</v>
      </c>
      <c r="Q13" s="60" t="str">
        <f>IF(K13="резидент ОРБИ",'[2]База резиденты ОРБИ'!D$10,"")</f>
        <v>644035, Омская область, г.Омск, Проспект Губкина, дом 12 </v>
      </c>
      <c r="R13" s="46" t="str">
        <f>IF(K13="резидент ОРБИ",'[2]База резиденты ОРБИ'!E$10,"")</f>
        <v>8-3812-90-46-22</v>
      </c>
    </row>
    <row r="14" spans="1:21" ht="18.75">
      <c r="A14" s="37">
        <v>840</v>
      </c>
      <c r="B14" s="47"/>
      <c r="C14" s="5" t="s">
        <v>146</v>
      </c>
      <c r="D14" s="5"/>
      <c r="E14" s="62">
        <v>43992</v>
      </c>
      <c r="F14" s="52"/>
      <c r="G14" s="39" t="s">
        <v>150</v>
      </c>
      <c r="H14" s="47"/>
      <c r="I14" s="44" t="s">
        <v>136</v>
      </c>
      <c r="J14" s="47"/>
      <c r="K14" s="47" t="s">
        <v>137</v>
      </c>
      <c r="L14" s="51"/>
      <c r="M14" s="5" t="s">
        <v>139</v>
      </c>
      <c r="N14" s="63" t="s">
        <v>156</v>
      </c>
      <c r="O14" s="7">
        <v>550767944356</v>
      </c>
      <c r="P14" s="61" t="str">
        <f>IF(K14="резидент ОРБИ",'[2]База резиденты ОРБИ'!C$11,"")</f>
        <v>v.kaduchenko@mail.ru</v>
      </c>
      <c r="Q14" s="60" t="str">
        <f>IF(K14="резидент ОРБИ",'[2]База резиденты ОРБИ'!D$11,"")</f>
        <v>г. Омск, ул. Степанца,3 кв.198</v>
      </c>
      <c r="R14" s="46" t="str">
        <f>IF(K14="резидент ОРБИ",'[2]База резиденты ОРБИ'!E$11,"")</f>
        <v>8-3812-90-46-30</v>
      </c>
    </row>
    <row r="15" spans="1:21" ht="18.75">
      <c r="A15" s="37">
        <v>841</v>
      </c>
      <c r="B15" s="47"/>
      <c r="C15" s="5" t="s">
        <v>146</v>
      </c>
      <c r="D15" s="5"/>
      <c r="E15" s="62">
        <v>43992</v>
      </c>
      <c r="F15" s="52"/>
      <c r="G15" s="39" t="s">
        <v>150</v>
      </c>
      <c r="H15" s="47"/>
      <c r="I15" s="44" t="s">
        <v>136</v>
      </c>
      <c r="J15" s="53"/>
      <c r="K15" s="47" t="s">
        <v>137</v>
      </c>
      <c r="L15" s="47"/>
      <c r="M15" s="5" t="s">
        <v>139</v>
      </c>
      <c r="N15" s="63" t="s">
        <v>157</v>
      </c>
      <c r="O15" s="11">
        <v>550613662753</v>
      </c>
      <c r="P15" s="60" t="str">
        <f>IF(K15="резидент ОРБИ",'[2]База резиденты ОРБИ'!C$12,"")</f>
        <v>tatyana.kremniova@yandex.ru</v>
      </c>
      <c r="Q15" s="60" t="str">
        <f>IF(K15="резидент ОРБИ",'[2]База резиденты ОРБИ'!D$12,"")</f>
        <v>644041, г. Омск, ул. Харьковская, д.19, кв.154</v>
      </c>
      <c r="R15" s="46" t="str">
        <f>IF(K15="резидент ОРБИ",'[2]База резиденты ОРБИ'!E$12,"")</f>
        <v>8-3812-90-46-31</v>
      </c>
    </row>
    <row r="16" spans="1:21" ht="18.75">
      <c r="A16" s="37">
        <v>842</v>
      </c>
      <c r="B16" s="53"/>
      <c r="C16" s="39" t="s">
        <v>146</v>
      </c>
      <c r="D16" s="5"/>
      <c r="E16" s="62">
        <v>43992</v>
      </c>
      <c r="F16" s="54"/>
      <c r="G16" s="39" t="s">
        <v>150</v>
      </c>
      <c r="H16" s="53"/>
      <c r="I16" s="44" t="s">
        <v>136</v>
      </c>
      <c r="J16" s="53"/>
      <c r="K16" s="47" t="s">
        <v>137</v>
      </c>
      <c r="L16" s="47"/>
      <c r="M16" s="5" t="s">
        <v>144</v>
      </c>
      <c r="N16" s="63" t="s">
        <v>158</v>
      </c>
      <c r="O16" s="7">
        <v>5504151752</v>
      </c>
      <c r="P16" s="60" t="str">
        <f>IF(K16="резидент ОРБИ",'[2]База резиденты ОРБИ'!C$13,"")</f>
        <v>sergey_nakon@rambler.ru</v>
      </c>
      <c r="Q16" s="60" t="str">
        <f>IF(K16="резидент ОРБИ",'[2]База резиденты ОРБИ'!D$13,"")</f>
        <v>644031, Омская область, г.Омск, ул. Омская, д. 156, кв. 65</v>
      </c>
      <c r="R16" s="46" t="str">
        <f>IF(K16="резидент ОРБИ",'[2]База резиденты ОРБИ'!E$13,"")</f>
        <v>8-3812-90-46-12</v>
      </c>
    </row>
    <row r="17" spans="1:18" ht="18.75">
      <c r="A17" s="37">
        <v>843</v>
      </c>
      <c r="B17" s="53"/>
      <c r="C17" s="5" t="s">
        <v>146</v>
      </c>
      <c r="D17" s="5"/>
      <c r="E17" s="62">
        <v>43992</v>
      </c>
      <c r="F17" s="54"/>
      <c r="G17" s="39" t="s">
        <v>150</v>
      </c>
      <c r="H17" s="53"/>
      <c r="I17" s="44" t="s">
        <v>136</v>
      </c>
      <c r="J17" s="53"/>
      <c r="K17" s="47" t="s">
        <v>137</v>
      </c>
      <c r="L17" s="47"/>
      <c r="M17" s="5" t="s">
        <v>144</v>
      </c>
      <c r="N17" s="63" t="s">
        <v>159</v>
      </c>
      <c r="O17" s="11">
        <v>5501169649</v>
      </c>
      <c r="P17" s="60" t="str">
        <f>IF(K17="резидент ОРБИ",'[2]База резиденты ОРБИ'!C$14,"")</f>
        <v>pogvik@list.ru</v>
      </c>
      <c r="Q17" s="60" t="str">
        <f>IF(K17="резидент ОРБИ",'[2]База резиденты ОРБИ'!D$14,"")</f>
        <v>644008, Омская область, г.Омск,  ул. Физкультурная, д. 8,  кор. Г, кв. 55</v>
      </c>
      <c r="R17" s="46" t="str">
        <f>IF(K17="резидент ОРБИ",'[2]База резиденты ОРБИ'!E$14,"")</f>
        <v>8-3812-90-46-24</v>
      </c>
    </row>
    <row r="18" spans="1:18" ht="18.75">
      <c r="A18" s="37">
        <v>844</v>
      </c>
      <c r="B18" s="53"/>
      <c r="C18" s="5" t="s">
        <v>146</v>
      </c>
      <c r="D18" s="5"/>
      <c r="E18" s="62">
        <v>43992</v>
      </c>
      <c r="F18" s="54"/>
      <c r="G18" s="39" t="s">
        <v>150</v>
      </c>
      <c r="H18" s="53"/>
      <c r="I18" s="44" t="s">
        <v>136</v>
      </c>
      <c r="J18" s="53"/>
      <c r="K18" s="47" t="s">
        <v>137</v>
      </c>
      <c r="L18" s="47"/>
      <c r="M18" s="5" t="s">
        <v>144</v>
      </c>
      <c r="N18" s="63" t="s">
        <v>160</v>
      </c>
      <c r="O18" s="7">
        <v>5505058435</v>
      </c>
      <c r="P18" s="60" t="str">
        <f>IF(K18="резидент ОРБИ",'[2]База резиденты ОРБИ'!C$15,"")</f>
        <v>Push_here@mail.ru</v>
      </c>
      <c r="Q18" s="60" t="str">
        <f>IF(K18="резидент ОРБИ",'[2]База резиденты ОРБИ'!D$15,"")</f>
        <v>644060, Омская область, г. Омск, ул. 5-Я Чередовая, д. 6</v>
      </c>
      <c r="R18" s="46" t="str">
        <f>IF(K18="резидент ОРБИ",'[2]База резиденты ОРБИ'!E$15,"")</f>
        <v>8-3812-90-46-15</v>
      </c>
    </row>
    <row r="19" spans="1:18" ht="18.75">
      <c r="A19" s="37">
        <v>845</v>
      </c>
      <c r="B19" s="53"/>
      <c r="C19" s="5" t="s">
        <v>146</v>
      </c>
      <c r="D19" s="5"/>
      <c r="E19" s="62">
        <v>43992</v>
      </c>
      <c r="F19" s="54"/>
      <c r="G19" s="39" t="s">
        <v>150</v>
      </c>
      <c r="H19" s="53"/>
      <c r="I19" s="44" t="s">
        <v>136</v>
      </c>
      <c r="J19" s="53"/>
      <c r="K19" s="47" t="s">
        <v>137</v>
      </c>
      <c r="L19" s="47"/>
      <c r="M19" s="5" t="s">
        <v>144</v>
      </c>
      <c r="N19" s="63" t="s">
        <v>161</v>
      </c>
      <c r="O19" s="15">
        <v>5503179177</v>
      </c>
      <c r="P19" s="60" t="str">
        <f>IF(K19="резидент ОРБИ",'[2]База резиденты ОРБИ'!C$16,"")</f>
        <v>Spi57@ya.ru</v>
      </c>
      <c r="Q19" s="60" t="str">
        <f>IF(K19="резидент ОРБИ",'[2]База резиденты ОРБИ'!D$16,"")</f>
        <v>644094, Омская область, г.Омск, ул. 3-Я Еленовая, д.  6</v>
      </c>
      <c r="R19" s="46" t="str">
        <f>IF(K19="резидент ОРБИ",'[2]База резиденты ОРБИ'!E$16,"")</f>
        <v>8-913-142-87-87</v>
      </c>
    </row>
    <row r="20" spans="1:18" ht="18.75">
      <c r="A20" s="37">
        <v>846</v>
      </c>
      <c r="B20" s="53"/>
      <c r="C20" s="39" t="s">
        <v>146</v>
      </c>
      <c r="D20" s="5"/>
      <c r="E20" s="62">
        <v>43992</v>
      </c>
      <c r="F20" s="54"/>
      <c r="G20" s="39" t="s">
        <v>150</v>
      </c>
      <c r="H20" s="53"/>
      <c r="I20" s="44" t="s">
        <v>136</v>
      </c>
      <c r="J20" s="53"/>
      <c r="K20" s="47" t="s">
        <v>137</v>
      </c>
      <c r="L20" s="47"/>
      <c r="M20" s="5" t="s">
        <v>144</v>
      </c>
      <c r="N20" s="63" t="s">
        <v>162</v>
      </c>
      <c r="O20" s="16">
        <v>5503176610</v>
      </c>
      <c r="P20" s="60" t="str">
        <f>IF(K20="резидент ОРБИ",'[2]База резиденты ОРБИ'!C$17,"")</f>
        <v>mail@agef.ru</v>
      </c>
      <c r="Q20" s="60" t="str">
        <f>IF(K20="резидент ОРБИ",'[2]База резиденты ОРБИ'!D$17,"")</f>
        <v>644007, Омская область, г.Омск, ул. Октябрьская, д. 159, кв. 105</v>
      </c>
      <c r="R20" s="46" t="str">
        <f>IF(K20="резидент ОРБИ",'[2]База резиденты ОРБИ'!E$17,"")</f>
        <v>8-3812-90-46-42</v>
      </c>
    </row>
    <row r="21" spans="1:18" ht="18.75">
      <c r="A21" s="37">
        <v>847</v>
      </c>
      <c r="B21" s="53"/>
      <c r="C21" s="5" t="s">
        <v>146</v>
      </c>
      <c r="D21" s="5"/>
      <c r="E21" s="62">
        <v>43992</v>
      </c>
      <c r="F21" s="54"/>
      <c r="G21" s="39" t="s">
        <v>150</v>
      </c>
      <c r="H21" s="53"/>
      <c r="I21" s="44" t="s">
        <v>136</v>
      </c>
      <c r="J21" s="53"/>
      <c r="K21" s="47" t="s">
        <v>137</v>
      </c>
      <c r="L21" s="47"/>
      <c r="M21" s="5" t="s">
        <v>139</v>
      </c>
      <c r="N21" s="63" t="s">
        <v>163</v>
      </c>
      <c r="O21" s="16">
        <v>550301006139</v>
      </c>
      <c r="P21" s="60" t="str">
        <f>IF(K21="резидент ОРБИ",'[2]База резиденты ОРБИ'!C$18,"")</f>
        <v>kukinav1961kukinav@gmail.com</v>
      </c>
      <c r="Q21" s="60" t="str">
        <f>IF(K21="резидент ОРБИ",'[2]База резиденты ОРБИ'!D$18,"")</f>
        <v xml:space="preserve">644008, г.Омск, ул. Физкультурная, д.5, кв. 61 </v>
      </c>
      <c r="R21" s="46" t="str">
        <f>IF(K21="резидент ОРБИ",'[2]База резиденты ОРБИ'!E$18,"")</f>
        <v>8-3812-90-46-37</v>
      </c>
    </row>
    <row r="22" spans="1:18" ht="18.75">
      <c r="A22" s="37">
        <v>848</v>
      </c>
      <c r="B22" s="53"/>
      <c r="C22" s="5" t="s">
        <v>146</v>
      </c>
      <c r="D22" s="5"/>
      <c r="E22" s="62">
        <v>43992</v>
      </c>
      <c r="F22" s="54"/>
      <c r="G22" s="39" t="s">
        <v>150</v>
      </c>
      <c r="H22" s="53"/>
      <c r="I22" s="44" t="s">
        <v>136</v>
      </c>
      <c r="J22" s="53"/>
      <c r="K22" s="47" t="s">
        <v>137</v>
      </c>
      <c r="L22" s="47"/>
      <c r="M22" s="5" t="s">
        <v>139</v>
      </c>
      <c r="N22" s="63" t="s">
        <v>164</v>
      </c>
      <c r="O22" s="16">
        <v>551404059141</v>
      </c>
      <c r="P22" s="60" t="str">
        <f>IF(K22="резидент ОРБИ",'[2]База резиденты ОРБИ'!C$19,"")</f>
        <v>kutuzova.m@list.ru</v>
      </c>
      <c r="Q22" s="60" t="str">
        <f>IF(K22="резидент ОРБИ",'[2]База резиденты ОРБИ'!D$19,"")</f>
        <v xml:space="preserve">644043, г. Омск, ул. Волочаевская, д.17ж, кв. 167             </v>
      </c>
      <c r="R22" s="46" t="str">
        <f>IF(K22="резидент ОРБИ",'[2]База резиденты ОРБИ'!E$19,"")</f>
        <v>8-908-793-91-23</v>
      </c>
    </row>
    <row r="23" spans="1:18" ht="18.75">
      <c r="A23" s="37">
        <v>849</v>
      </c>
      <c r="B23" s="53"/>
      <c r="C23" s="5" t="s">
        <v>146</v>
      </c>
      <c r="D23" s="5"/>
      <c r="E23" s="62">
        <v>43992</v>
      </c>
      <c r="F23" s="54"/>
      <c r="G23" s="39" t="s">
        <v>150</v>
      </c>
      <c r="H23" s="53"/>
      <c r="I23" s="44" t="s">
        <v>136</v>
      </c>
      <c r="J23" s="53"/>
      <c r="K23" s="47" t="s">
        <v>137</v>
      </c>
      <c r="L23" s="47"/>
      <c r="M23" s="5" t="s">
        <v>139</v>
      </c>
      <c r="N23" s="63" t="s">
        <v>166</v>
      </c>
      <c r="O23" s="16">
        <v>550616517480</v>
      </c>
      <c r="P23" s="60" t="str">
        <f>IF(K23="резидент ОРБИ",'[2]База резиденты ОРБИ'!C$21,"")</f>
        <v>salofoot@gmail.com</v>
      </c>
      <c r="Q23" s="60" t="str">
        <f>IF(K23="резидент ОРБИ",'[2]База резиденты ОРБИ'!D$21,"")</f>
        <v>644076, г.Омск, ул.75 Гвардейской бригады, д. 18Б, кв.37</v>
      </c>
      <c r="R23" s="46" t="str">
        <f>IF(K23="резидент ОРБИ",'[2]База резиденты ОРБИ'!E$21,"")</f>
        <v>8-3812-90-46-38</v>
      </c>
    </row>
    <row r="24" spans="1:18" ht="18.75">
      <c r="A24" s="37">
        <v>850</v>
      </c>
      <c r="B24" s="53"/>
      <c r="C24" s="39" t="s">
        <v>146</v>
      </c>
      <c r="D24" s="5"/>
      <c r="E24" s="62">
        <v>43992</v>
      </c>
      <c r="F24" s="54"/>
      <c r="G24" s="39" t="s">
        <v>150</v>
      </c>
      <c r="H24" s="53"/>
      <c r="I24" s="44" t="s">
        <v>136</v>
      </c>
      <c r="J24" s="53"/>
      <c r="K24" s="47" t="s">
        <v>137</v>
      </c>
      <c r="L24" s="47"/>
      <c r="M24" s="5" t="s">
        <v>144</v>
      </c>
      <c r="N24" s="63" t="s">
        <v>167</v>
      </c>
      <c r="O24" s="17">
        <v>5503182645</v>
      </c>
      <c r="P24" s="60" t="str">
        <f>IF(K24="резидент ОРБИ",'[2]База резиденты ОРБИ'!C$22,"")</f>
        <v>chubatovanv@yandex.ru</v>
      </c>
      <c r="Q24" s="60" t="str">
        <f>IF(K24="резидент ОРБИ",'[2]База резиденты ОРБИ'!D$22,"")</f>
        <v>644013, Омская область, г. Омск, ул. Краснознаменная,д. 25, кор.1, кв. 74</v>
      </c>
      <c r="R24" s="46" t="str">
        <f>IF(K24="резидент ОРБИ",'[2]База резиденты ОРБИ'!E$22,"")</f>
        <v>8-3812-90-46-16</v>
      </c>
    </row>
    <row r="25" spans="1:18" ht="18.75">
      <c r="A25" s="37">
        <v>851</v>
      </c>
      <c r="B25" s="53"/>
      <c r="C25" s="5" t="s">
        <v>146</v>
      </c>
      <c r="D25" s="5"/>
      <c r="E25" s="62">
        <v>43992</v>
      </c>
      <c r="F25" s="54"/>
      <c r="G25" s="39" t="s">
        <v>150</v>
      </c>
      <c r="H25" s="53"/>
      <c r="I25" s="44" t="s">
        <v>136</v>
      </c>
      <c r="J25" s="53"/>
      <c r="K25" s="47" t="s">
        <v>137</v>
      </c>
      <c r="L25" s="47"/>
      <c r="M25" s="5" t="s">
        <v>144</v>
      </c>
      <c r="N25" s="63" t="s">
        <v>168</v>
      </c>
      <c r="O25" s="18">
        <v>5503183536</v>
      </c>
      <c r="P25" s="60" t="str">
        <f>IF(K25="резидент ОРБИ",'[2]База резиденты ОРБИ'!C$23,"")</f>
        <v>pugovka55@list.ru</v>
      </c>
      <c r="Q25" s="60" t="str">
        <f>IF(K25="резидент ОРБИ",'[2]База резиденты ОРБИ'!D$23,"")</f>
        <v>644043, Омская область, г.Омск, ул. Волочаевская, д. 17Ж, кв. 167</v>
      </c>
      <c r="R25" s="46" t="str">
        <f>IF(K25="резидент ОРБИ",'[2]База резиденты ОРБИ'!E$23,"")</f>
        <v>8-3812-90-46-34</v>
      </c>
    </row>
    <row r="26" spans="1:18" ht="18.75">
      <c r="A26" s="37">
        <v>852</v>
      </c>
      <c r="B26" s="53"/>
      <c r="C26" s="5" t="s">
        <v>146</v>
      </c>
      <c r="D26" s="5"/>
      <c r="E26" s="62">
        <v>43992</v>
      </c>
      <c r="F26" s="54"/>
      <c r="G26" s="39" t="s">
        <v>150</v>
      </c>
      <c r="H26" s="53"/>
      <c r="I26" s="44" t="s">
        <v>136</v>
      </c>
      <c r="J26" s="53"/>
      <c r="K26" s="47" t="s">
        <v>137</v>
      </c>
      <c r="L26" s="47"/>
      <c r="M26" s="5" t="s">
        <v>144</v>
      </c>
      <c r="N26" s="63" t="s">
        <v>169</v>
      </c>
      <c r="O26" s="18">
        <v>5503182878</v>
      </c>
      <c r="P26" s="60" t="str">
        <f>IF(K26="резидент ОРБИ",'[2]База резиденты ОРБИ'!C$24,"")</f>
        <v>office@sibtmk.ru</v>
      </c>
      <c r="Q26" s="60" t="str">
        <f>IF(K26="резидент ОРБИ",'[2]База резиденты ОРБИ'!D$24,"")</f>
        <v>644007, Омская область, г. Омск, ул. Чапаева, д. 111, каб. 2А</v>
      </c>
      <c r="R26" s="46" t="str">
        <f>IF(K26="резидент ОРБИ",'[2]База резиденты ОРБИ'!E$24,"")</f>
        <v>8-923-699-45-54</v>
      </c>
    </row>
    <row r="27" spans="1:18" ht="18.75">
      <c r="A27" s="37">
        <v>853</v>
      </c>
      <c r="B27" s="53"/>
      <c r="C27" s="5" t="s">
        <v>146</v>
      </c>
      <c r="D27" s="5"/>
      <c r="E27" s="62">
        <v>43992</v>
      </c>
      <c r="F27" s="54"/>
      <c r="G27" s="39" t="s">
        <v>150</v>
      </c>
      <c r="H27" s="53"/>
      <c r="I27" s="44" t="s">
        <v>136</v>
      </c>
      <c r="J27" s="53"/>
      <c r="K27" s="47" t="s">
        <v>137</v>
      </c>
      <c r="L27" s="47"/>
      <c r="M27" s="5" t="s">
        <v>144</v>
      </c>
      <c r="N27" s="63" t="s">
        <v>170</v>
      </c>
      <c r="O27" s="18">
        <v>5501192535</v>
      </c>
      <c r="P27" s="60" t="str">
        <f>IF(K27="резидент ОРБИ",'[2]База резиденты ОРБИ'!C$25,"")</f>
        <v>novizna2018@inbox.ru</v>
      </c>
      <c r="Q27" s="60" t="str">
        <f>IF(K27="резидент ОРБИ",'[2]База резиденты ОРБИ'!D$25,"")</f>
        <v>644090, Омская область, г.Омск, ул. Заозерная, д. 27, кв. 50</v>
      </c>
      <c r="R27" s="46" t="str">
        <f>IF(K27="резидент ОРБИ",'[2]База резиденты ОРБИ'!E$25,"")</f>
        <v>8-3812-90-46-35</v>
      </c>
    </row>
    <row r="28" spans="1:18" ht="18.75">
      <c r="A28" s="37">
        <v>854</v>
      </c>
      <c r="B28" s="53"/>
      <c r="C28" s="39" t="s">
        <v>146</v>
      </c>
      <c r="D28" s="5"/>
      <c r="E28" s="62">
        <v>43992</v>
      </c>
      <c r="F28" s="53"/>
      <c r="G28" s="39" t="s">
        <v>150</v>
      </c>
      <c r="H28" s="53"/>
      <c r="I28" s="44" t="s">
        <v>136</v>
      </c>
      <c r="J28" s="53"/>
      <c r="K28" s="47" t="s">
        <v>137</v>
      </c>
      <c r="L28" s="47"/>
      <c r="M28" s="5" t="s">
        <v>144</v>
      </c>
      <c r="N28" s="63" t="s">
        <v>171</v>
      </c>
      <c r="O28" s="18">
        <v>5507265518</v>
      </c>
      <c r="P28" s="60" t="str">
        <f>IF(K28="резидент ОРБИ",'[2]База резиденты ОРБИ'!C$26,"")</f>
        <v>ups@accutec.ru</v>
      </c>
      <c r="Q28" s="60" t="str">
        <f>IF(K28="резидент ОРБИ",'[2]База резиденты ОРБИ'!D$26,"")</f>
        <v>644123, Омская область,  г.Омск,  ул. Крупской, д. 19, кор. 1, кв. 165</v>
      </c>
      <c r="R28" s="46" t="str">
        <f>IF(K28="резидент ОРБИ",'[2]База резиденты ОРБИ'!E$26,"")</f>
        <v>8-3812-90-46-14</v>
      </c>
    </row>
    <row r="29" spans="1:18" ht="18.75">
      <c r="A29" s="37">
        <v>855</v>
      </c>
      <c r="B29" s="53"/>
      <c r="C29" s="5" t="s">
        <v>146</v>
      </c>
      <c r="D29" s="5"/>
      <c r="E29" s="62">
        <v>43992</v>
      </c>
      <c r="F29" s="53"/>
      <c r="G29" s="39" t="s">
        <v>150</v>
      </c>
      <c r="H29" s="53"/>
      <c r="I29" s="44" t="s">
        <v>136</v>
      </c>
      <c r="J29" s="53"/>
      <c r="K29" s="47" t="s">
        <v>137</v>
      </c>
      <c r="L29" s="47"/>
      <c r="M29" s="5" t="s">
        <v>139</v>
      </c>
      <c r="N29" s="63" t="s">
        <v>172</v>
      </c>
      <c r="O29" s="16">
        <v>551702356502</v>
      </c>
      <c r="P29" s="60" t="str">
        <f>IF(K29="резидент ОРБИ",'[2]База резиденты ОРБИ'!C$27,"")</f>
        <v>lexkertis@gmail.com</v>
      </c>
      <c r="Q29" s="60" t="str">
        <f>IF(K29="резидент ОРБИ",'[2]База резиденты ОРБИ'!D$27,"")</f>
        <v>646984, Омская область, Кормиловский район, село Некрасовка, ул Советская, д.28</v>
      </c>
      <c r="R29" s="46" t="str">
        <f>IF(K29="резидент ОРБИ",'[2]База резиденты ОРБИ'!E$27,"")</f>
        <v>8-3812-90-46-29</v>
      </c>
    </row>
    <row r="30" spans="1:18" ht="18.75">
      <c r="A30" s="37">
        <v>856</v>
      </c>
      <c r="B30" s="53"/>
      <c r="C30" s="5" t="s">
        <v>146</v>
      </c>
      <c r="D30" s="5"/>
      <c r="E30" s="62">
        <v>43992</v>
      </c>
      <c r="F30" s="53"/>
      <c r="G30" s="39" t="s">
        <v>150</v>
      </c>
      <c r="H30" s="53"/>
      <c r="I30" s="44" t="s">
        <v>136</v>
      </c>
      <c r="J30" s="53"/>
      <c r="K30" s="47" t="s">
        <v>137</v>
      </c>
      <c r="L30" s="47"/>
      <c r="M30" s="5" t="s">
        <v>139</v>
      </c>
      <c r="N30" s="63" t="s">
        <v>173</v>
      </c>
      <c r="O30" s="18">
        <v>550308874222</v>
      </c>
      <c r="P30" s="60" t="str">
        <f>IF(K30="резидент ОРБИ",'[2]База резиденты ОРБИ'!C$28,"")</f>
        <v>den-as@yandex.ru</v>
      </c>
      <c r="Q30" s="60" t="str">
        <f>IF(K30="резидент ОРБИ",'[2]База резиденты ОРБИ'!D$28,"")</f>
        <v>644033, г.Омск, ул.Красный Путь, 143, кор.3, кв. 151</v>
      </c>
      <c r="R30" s="46" t="str">
        <f>IF(K30="резидент ОРБИ",'[2]База резиденты ОРБИ'!E$28,"")</f>
        <v>8-909-537-63-31</v>
      </c>
    </row>
    <row r="31" spans="1:18" ht="18.75">
      <c r="A31" s="37">
        <v>857</v>
      </c>
      <c r="B31" s="53"/>
      <c r="C31" s="5" t="s">
        <v>146</v>
      </c>
      <c r="D31" s="5"/>
      <c r="E31" s="62">
        <v>43992</v>
      </c>
      <c r="F31" s="53"/>
      <c r="G31" s="39" t="s">
        <v>150</v>
      </c>
      <c r="H31" s="53"/>
      <c r="I31" s="44" t="s">
        <v>136</v>
      </c>
      <c r="J31" s="53"/>
      <c r="K31" s="47" t="s">
        <v>137</v>
      </c>
      <c r="L31" s="47"/>
      <c r="M31" s="5" t="s">
        <v>144</v>
      </c>
      <c r="N31" s="63" t="s">
        <v>175</v>
      </c>
      <c r="O31" s="18">
        <v>5501193257</v>
      </c>
      <c r="P31" s="60" t="str">
        <f>IF(K31="резидент ОРБИ",'[2]База резиденты ОРБИ'!C$30,"")</f>
        <v>omskles@yandex.ru</v>
      </c>
      <c r="Q31" s="60" t="str">
        <f>IF(K31="резидент ОРБИ",'[2]База резиденты ОРБИ'!D$30,"")</f>
        <v>644007,Омская область, г.Омск, ул. Чапаева, д.111, каб. 403</v>
      </c>
      <c r="R31" s="46" t="str">
        <f>IF(K31="резидент ОРБИ",'[2]База резиденты ОРБИ'!E$30,"")</f>
        <v>8-3812-90-46-53</v>
      </c>
    </row>
    <row r="32" spans="1:18" ht="18.75">
      <c r="A32" s="37">
        <v>858</v>
      </c>
      <c r="B32" s="53"/>
      <c r="C32" s="5" t="s">
        <v>146</v>
      </c>
      <c r="D32" s="5"/>
      <c r="E32" s="62">
        <v>43992</v>
      </c>
      <c r="F32" s="53"/>
      <c r="G32" s="39" t="s">
        <v>150</v>
      </c>
      <c r="H32" s="53"/>
      <c r="I32" s="44" t="s">
        <v>136</v>
      </c>
      <c r="J32" s="53"/>
      <c r="K32" s="47" t="s">
        <v>137</v>
      </c>
      <c r="L32" s="47"/>
      <c r="M32" s="5" t="s">
        <v>144</v>
      </c>
      <c r="N32" s="63" t="s">
        <v>176</v>
      </c>
      <c r="O32" s="16">
        <v>5505059434</v>
      </c>
      <c r="P32" s="60" t="str">
        <f>IF(K32="резидент ОРБИ",'[2]База резиденты ОРБИ'!C$31,"")</f>
        <v>coi_stem@mail.ru</v>
      </c>
      <c r="Q32" s="60" t="str">
        <f>IF(K32="резидент ОРБИ",'[2]База резиденты ОРБИ'!D$31,"")</f>
        <v>644025, Омская область, г. Омск, ул. В.Ф.Маргелова, д. 354, кв. 33</v>
      </c>
      <c r="R32" s="46" t="str">
        <f>IF(K32="резидент ОРБИ",'[2]База резиденты ОРБИ'!E$31,"")</f>
        <v>8-3812-90-46-21</v>
      </c>
    </row>
    <row r="33" spans="1:18" ht="18.75">
      <c r="A33" s="37">
        <v>859</v>
      </c>
      <c r="B33" s="53"/>
      <c r="C33" s="5" t="s">
        <v>146</v>
      </c>
      <c r="D33" s="5"/>
      <c r="E33" s="62">
        <v>43992</v>
      </c>
      <c r="F33" s="53"/>
      <c r="G33" s="39" t="s">
        <v>150</v>
      </c>
      <c r="H33" s="53"/>
      <c r="I33" s="44" t="s">
        <v>136</v>
      </c>
      <c r="J33" s="53"/>
      <c r="K33" s="47" t="s">
        <v>137</v>
      </c>
      <c r="L33" s="47"/>
      <c r="M33" s="5" t="s">
        <v>144</v>
      </c>
      <c r="N33" s="8" t="s">
        <v>174</v>
      </c>
      <c r="O33" s="16">
        <v>5506174716</v>
      </c>
      <c r="P33" s="60" t="str">
        <f>IF(K33="резидент ОРБИ",'[1]База резиденты ОРБИ'!C$29,"")</f>
        <v>privet@fermastudio.ru</v>
      </c>
      <c r="Q33" s="60" t="str">
        <f>IF(K33="резидент ОРБИ",'[1]База резиденты ОРБИ'!D$29,"")</f>
        <v>644076, Омская область, г.Омск, ул. Юбилейная, д. 5, кв. 88</v>
      </c>
      <c r="R33" s="46" t="str">
        <f>IF(K33="резидент ОРБИ",'[1]База резиденты ОРБИ'!E$29,"")</f>
        <v>8-965-975-58-24</v>
      </c>
    </row>
    <row r="34" spans="1:18" ht="18.75">
      <c r="A34" s="37">
        <v>860</v>
      </c>
      <c r="B34" s="53"/>
      <c r="C34" s="5" t="s">
        <v>146</v>
      </c>
      <c r="D34" s="5"/>
      <c r="E34" s="62">
        <v>43992</v>
      </c>
      <c r="F34" s="53"/>
      <c r="G34" s="39" t="s">
        <v>150</v>
      </c>
      <c r="H34" s="53"/>
      <c r="I34" s="44" t="s">
        <v>136</v>
      </c>
      <c r="J34" s="53"/>
      <c r="K34" s="47" t="s">
        <v>137</v>
      </c>
      <c r="L34" s="47"/>
      <c r="M34" s="5" t="s">
        <v>139</v>
      </c>
      <c r="N34" s="63" t="s">
        <v>182</v>
      </c>
      <c r="O34" s="16">
        <v>552303203418</v>
      </c>
      <c r="P34" s="60" t="s">
        <v>194</v>
      </c>
      <c r="Q34" s="60" t="s">
        <v>195</v>
      </c>
      <c r="R34" s="46" t="s">
        <v>196</v>
      </c>
    </row>
    <row r="35" spans="1:18" ht="37.5">
      <c r="A35" s="37">
        <v>861</v>
      </c>
      <c r="B35" s="53"/>
      <c r="C35" s="39" t="s">
        <v>133</v>
      </c>
      <c r="D35" s="71">
        <f ca="1">TODAY()</f>
        <v>44007</v>
      </c>
      <c r="E35" s="62">
        <v>44000</v>
      </c>
      <c r="F35" s="42"/>
      <c r="G35" s="39" t="s">
        <v>147</v>
      </c>
      <c r="H35" s="43"/>
      <c r="I35" s="44" t="s">
        <v>136</v>
      </c>
      <c r="J35" s="45"/>
      <c r="K35" s="47" t="s">
        <v>137</v>
      </c>
      <c r="L35" s="38"/>
      <c r="M35" s="39" t="s">
        <v>144</v>
      </c>
      <c r="N35" s="8" t="s">
        <v>190</v>
      </c>
      <c r="O35" s="7">
        <v>5506181512</v>
      </c>
      <c r="P35" s="60" t="s">
        <v>191</v>
      </c>
      <c r="Q35" s="60" t="str">
        <f>IF(K35="резидент ОРБИ",'[2]База резиденты ОРБИ'!D$4,"")</f>
        <v>644076, г.Омск, улица Юбилейная, д. 5, кв. 88</v>
      </c>
      <c r="R35" s="46" t="str">
        <f>IF(K35="резидент ОРБИ",'[2]База резиденты ОРБИ'!E$4,"")</f>
        <v>8-3812-90-46-27</v>
      </c>
    </row>
    <row r="36" spans="1:18" ht="37.5">
      <c r="A36" s="37">
        <v>862</v>
      </c>
      <c r="B36" s="53"/>
      <c r="C36" s="5" t="s">
        <v>133</v>
      </c>
      <c r="D36" s="5"/>
      <c r="E36" s="62">
        <v>44000</v>
      </c>
      <c r="F36" s="50"/>
      <c r="G36" s="39" t="s">
        <v>147</v>
      </c>
      <c r="H36" s="43"/>
      <c r="I36" s="44" t="s">
        <v>136</v>
      </c>
      <c r="J36" s="51"/>
      <c r="K36" s="47" t="s">
        <v>137</v>
      </c>
      <c r="L36" s="51" t="s">
        <v>144</v>
      </c>
      <c r="M36" s="5" t="s">
        <v>139</v>
      </c>
      <c r="N36" s="8" t="s">
        <v>214</v>
      </c>
      <c r="O36" s="107">
        <v>551201380656</v>
      </c>
      <c r="P36" s="60" t="s">
        <v>215</v>
      </c>
      <c r="Q36" s="60" t="s">
        <v>216</v>
      </c>
      <c r="R36" s="46"/>
    </row>
    <row r="37" spans="1:18" ht="53.25" customHeight="1">
      <c r="A37" s="37">
        <v>863</v>
      </c>
      <c r="B37" s="53"/>
      <c r="C37" s="5" t="s">
        <v>133</v>
      </c>
      <c r="D37" s="5"/>
      <c r="E37" s="62">
        <v>44000</v>
      </c>
      <c r="F37" s="50"/>
      <c r="G37" s="39" t="s">
        <v>147</v>
      </c>
      <c r="H37" s="43"/>
      <c r="I37" s="44" t="s">
        <v>136</v>
      </c>
      <c r="J37" s="51"/>
      <c r="K37" s="47" t="s">
        <v>137</v>
      </c>
      <c r="L37" s="51" t="s">
        <v>139</v>
      </c>
      <c r="M37" s="5" t="s">
        <v>144</v>
      </c>
      <c r="N37" s="8" t="s">
        <v>217</v>
      </c>
      <c r="O37" s="7">
        <v>5510010005</v>
      </c>
      <c r="P37" s="60" t="s">
        <v>193</v>
      </c>
      <c r="Q37" s="109" t="s">
        <v>218</v>
      </c>
      <c r="R37" s="46" t="str">
        <f>IF(K37="резидент ОРБИ",'[2]База резиденты ОРБИ'!E$6,"")</f>
        <v>8-3812-90-46-32</v>
      </c>
    </row>
    <row r="38" spans="1:18" ht="50.25" customHeight="1">
      <c r="A38" s="37">
        <v>864</v>
      </c>
      <c r="B38" s="53"/>
      <c r="C38" s="5" t="s">
        <v>133</v>
      </c>
      <c r="D38" s="5"/>
      <c r="E38" s="62">
        <v>44000</v>
      </c>
      <c r="F38" s="50"/>
      <c r="G38" s="39" t="s">
        <v>147</v>
      </c>
      <c r="H38" s="47"/>
      <c r="I38" s="44" t="s">
        <v>136</v>
      </c>
      <c r="J38" s="47"/>
      <c r="K38" s="47" t="s">
        <v>137</v>
      </c>
      <c r="L38" s="47"/>
      <c r="M38" s="5" t="s">
        <v>144</v>
      </c>
      <c r="N38" s="8" t="s">
        <v>151</v>
      </c>
      <c r="O38" s="11">
        <v>5528034906</v>
      </c>
      <c r="P38" s="60" t="str">
        <f>IF(K38="резидент ОРБИ",'[2]База резиденты ОРБИ'!C$7,"")</f>
        <v>info@hirtgroup.ru</v>
      </c>
      <c r="Q38" s="60" t="str">
        <f>IF(K38="резидент ОРБИ",'[2]База резиденты ОРБИ'!D$7,"")</f>
        <v>644520, Омская область, район Омский, село Троицкое,  Бульвар Школьный, дом 7, помещение 2</v>
      </c>
      <c r="R38" s="46" t="str">
        <f>IF(K38="резидент ОРБИ",'[2]База резиденты ОРБИ'!E$7,"")</f>
        <v>8-3812-90-46-25</v>
      </c>
    </row>
    <row r="39" spans="1:18" ht="37.5">
      <c r="A39" s="37">
        <v>865</v>
      </c>
      <c r="B39" s="53"/>
      <c r="C39" s="5" t="s">
        <v>133</v>
      </c>
      <c r="D39" s="5"/>
      <c r="E39" s="62">
        <v>44000</v>
      </c>
      <c r="F39" s="50"/>
      <c r="G39" s="39" t="s">
        <v>147</v>
      </c>
      <c r="H39" s="47"/>
      <c r="I39" s="44" t="s">
        <v>136</v>
      </c>
      <c r="J39" s="47"/>
      <c r="K39" s="47" t="s">
        <v>137</v>
      </c>
      <c r="L39" s="47"/>
      <c r="M39" s="5" t="s">
        <v>139</v>
      </c>
      <c r="N39" s="8" t="s">
        <v>209</v>
      </c>
      <c r="O39" s="7">
        <v>550411862679</v>
      </c>
      <c r="P39" s="60" t="s">
        <v>210</v>
      </c>
      <c r="Q39" s="60" t="s">
        <v>211</v>
      </c>
      <c r="R39" s="46" t="s">
        <v>212</v>
      </c>
    </row>
    <row r="40" spans="1:18" ht="37.5">
      <c r="A40" s="37">
        <v>866</v>
      </c>
      <c r="B40" s="53"/>
      <c r="C40" s="5" t="s">
        <v>133</v>
      </c>
      <c r="D40" s="5"/>
      <c r="E40" s="62">
        <v>44000</v>
      </c>
      <c r="F40" s="52"/>
      <c r="G40" s="39" t="s">
        <v>147</v>
      </c>
      <c r="H40" s="47"/>
      <c r="I40" s="44" t="s">
        <v>136</v>
      </c>
      <c r="J40" s="47"/>
      <c r="K40" s="47" t="s">
        <v>137</v>
      </c>
      <c r="L40" s="47"/>
      <c r="M40" s="5" t="s">
        <v>144</v>
      </c>
      <c r="N40" s="8" t="s">
        <v>155</v>
      </c>
      <c r="O40" s="19">
        <v>5501132906</v>
      </c>
      <c r="P40" s="60" t="str">
        <f>IF(K40="резидент ОРБИ",'[2]База резиденты ОРБИ'!C$10,"")</f>
        <v>pkversta@mail.ru</v>
      </c>
      <c r="Q40" s="60" t="str">
        <f>IF(K40="резидент ОРБИ",'[2]База резиденты ОРБИ'!D$10,"")</f>
        <v>644035, Омская область, г.Омск, Проспект Губкина, дом 12 </v>
      </c>
      <c r="R40" s="46" t="str">
        <f>IF(K40="резидент ОРБИ",'[2]База резиденты ОРБИ'!E$10,"")</f>
        <v>8-3812-90-46-22</v>
      </c>
    </row>
    <row r="41" spans="1:18" ht="37.5">
      <c r="A41" s="37">
        <v>867</v>
      </c>
      <c r="B41" s="53"/>
      <c r="C41" s="5" t="s">
        <v>133</v>
      </c>
      <c r="D41" s="5"/>
      <c r="E41" s="62">
        <v>44000</v>
      </c>
      <c r="F41" s="52"/>
      <c r="G41" s="39" t="s">
        <v>147</v>
      </c>
      <c r="H41" s="47"/>
      <c r="I41" s="44" t="s">
        <v>136</v>
      </c>
      <c r="J41" s="47"/>
      <c r="K41" s="47" t="s">
        <v>137</v>
      </c>
      <c r="L41" s="47"/>
      <c r="M41" s="5" t="s">
        <v>139</v>
      </c>
      <c r="N41" s="8" t="s">
        <v>156</v>
      </c>
      <c r="O41" s="11">
        <v>550767944356</v>
      </c>
      <c r="P41" s="60" t="str">
        <f>IF(K41="резидент ОРБИ",'[2]База резиденты ОРБИ'!C$11,"")</f>
        <v>v.kaduchenko@mail.ru</v>
      </c>
      <c r="Q41" s="60" t="str">
        <f>IF(K41="резидент ОРБИ",'[2]База резиденты ОРБИ'!D$11,"")</f>
        <v>г. Омск, ул. Степанца,3 кв.198</v>
      </c>
      <c r="R41" s="46" t="str">
        <f>IF(K41="резидент ОРБИ",'[2]База резиденты ОРБИ'!E$11,"")</f>
        <v>8-3812-90-46-30</v>
      </c>
    </row>
    <row r="42" spans="1:18" ht="37.5">
      <c r="A42" s="37">
        <v>868</v>
      </c>
      <c r="B42" s="53"/>
      <c r="C42" s="5" t="s">
        <v>133</v>
      </c>
      <c r="D42" s="5"/>
      <c r="E42" s="62">
        <v>44000</v>
      </c>
      <c r="F42" s="52"/>
      <c r="G42" s="39" t="s">
        <v>147</v>
      </c>
      <c r="H42" s="47"/>
      <c r="I42" s="44" t="s">
        <v>136</v>
      </c>
      <c r="J42" s="47"/>
      <c r="K42" s="47" t="s">
        <v>137</v>
      </c>
      <c r="L42" s="47"/>
      <c r="M42" s="5" t="s">
        <v>139</v>
      </c>
      <c r="N42" s="8" t="s">
        <v>157</v>
      </c>
      <c r="O42" s="7">
        <v>550613662753</v>
      </c>
      <c r="P42" s="60" t="str">
        <f>IF(K42="резидент ОРБИ",'[2]База резиденты ОРБИ'!C$12,"")</f>
        <v>tatyana.kremniova@yandex.ru</v>
      </c>
      <c r="Q42" s="60" t="str">
        <f>IF(K42="резидент ОРБИ",'[2]База резиденты ОРБИ'!D$12,"")</f>
        <v>644041, г. Омск, ул. Харьковская, д.19, кв.154</v>
      </c>
      <c r="R42" s="46" t="str">
        <f>IF(K42="резидент ОРБИ",'[2]База резиденты ОРБИ'!E$12,"")</f>
        <v>8-3812-90-46-31</v>
      </c>
    </row>
    <row r="43" spans="1:18" ht="37.5">
      <c r="A43" s="37">
        <v>869</v>
      </c>
      <c r="B43" s="53"/>
      <c r="C43" s="5" t="s">
        <v>133</v>
      </c>
      <c r="D43" s="5"/>
      <c r="E43" s="62">
        <v>44000</v>
      </c>
      <c r="F43" s="54"/>
      <c r="G43" s="39" t="s">
        <v>147</v>
      </c>
      <c r="H43" s="53"/>
      <c r="I43" s="44" t="s">
        <v>136</v>
      </c>
      <c r="J43" s="53"/>
      <c r="K43" s="47" t="s">
        <v>137</v>
      </c>
      <c r="L43" s="47"/>
      <c r="M43" s="5" t="s">
        <v>144</v>
      </c>
      <c r="N43" s="8" t="s">
        <v>158</v>
      </c>
      <c r="O43" s="15">
        <v>5504151752</v>
      </c>
      <c r="P43" s="60" t="str">
        <f>IF(K43="резидент ОРБИ",'[2]База резиденты ОРБИ'!C$13,"")</f>
        <v>sergey_nakon@rambler.ru</v>
      </c>
      <c r="Q43" s="60" t="str">
        <f>IF(K43="резидент ОРБИ",'[2]База резиденты ОРБИ'!D$13,"")</f>
        <v>644031, Омская область, г.Омск, ул. Омская, д. 156, кв. 65</v>
      </c>
      <c r="R43" s="46" t="str">
        <f>IF(K43="резидент ОРБИ",'[2]База резиденты ОРБИ'!E$13,"")</f>
        <v>8-3812-90-46-12</v>
      </c>
    </row>
    <row r="44" spans="1:18" ht="37.5">
      <c r="A44" s="37">
        <v>870</v>
      </c>
      <c r="B44" s="53"/>
      <c r="C44" s="5" t="s">
        <v>133</v>
      </c>
      <c r="D44" s="5"/>
      <c r="E44" s="62">
        <v>44000</v>
      </c>
      <c r="F44" s="54"/>
      <c r="G44" s="39" t="s">
        <v>147</v>
      </c>
      <c r="H44" s="53"/>
      <c r="I44" s="44" t="s">
        <v>136</v>
      </c>
      <c r="J44" s="53"/>
      <c r="K44" s="47" t="s">
        <v>137</v>
      </c>
      <c r="L44" s="47"/>
      <c r="M44" s="5" t="s">
        <v>144</v>
      </c>
      <c r="N44" s="8" t="s">
        <v>159</v>
      </c>
      <c r="O44" s="16">
        <v>5501169649</v>
      </c>
      <c r="P44" s="60" t="str">
        <f>IF(K44="резидент ОРБИ",'[2]База резиденты ОРБИ'!C$14,"")</f>
        <v>pogvik@list.ru</v>
      </c>
      <c r="Q44" s="60" t="str">
        <f>IF(K44="резидент ОРБИ",'[2]База резиденты ОРБИ'!D$14,"")</f>
        <v>644008, Омская область, г.Омск,  ул. Физкультурная, д. 8,  кор. Г, кв. 55</v>
      </c>
      <c r="R44" s="46" t="str">
        <f>IF(K44="резидент ОРБИ",'[2]База резиденты ОРБИ'!E$14,"")</f>
        <v>8-3812-90-46-24</v>
      </c>
    </row>
    <row r="45" spans="1:18" ht="37.5">
      <c r="A45" s="37">
        <v>871</v>
      </c>
      <c r="B45" s="53"/>
      <c r="C45" s="108" t="s">
        <v>133</v>
      </c>
      <c r="E45" s="62">
        <v>44000</v>
      </c>
      <c r="F45" s="54"/>
      <c r="G45" s="39" t="s">
        <v>147</v>
      </c>
      <c r="H45" s="53"/>
      <c r="I45" s="44" t="s">
        <v>136</v>
      </c>
      <c r="J45" s="53"/>
      <c r="K45" s="47" t="s">
        <v>137</v>
      </c>
      <c r="M45" s="5" t="s">
        <v>144</v>
      </c>
      <c r="N45" s="8" t="s">
        <v>174</v>
      </c>
      <c r="O45" s="16">
        <v>5506174716</v>
      </c>
      <c r="P45" s="60" t="str">
        <f>IF(K45="резидент ОРБИ",'[1]База резиденты ОРБИ'!C$29,"")</f>
        <v>privet@fermastudio.ru</v>
      </c>
      <c r="Q45" s="60" t="str">
        <f>IF(K45="резидент ОРБИ",'[1]База резиденты ОРБИ'!D$29,"")</f>
        <v>644076, Омская область, г.Омск, ул. Юбилейная, д. 5, кв. 88</v>
      </c>
      <c r="R45" s="46" t="str">
        <f>IF(K45="резидент ОРБИ",'[1]База резиденты ОРБИ'!E$29,"")</f>
        <v>8-965-975-58-24</v>
      </c>
    </row>
    <row r="46" spans="1:18" ht="37.5">
      <c r="A46" s="37">
        <v>872</v>
      </c>
      <c r="B46" s="53"/>
      <c r="C46" s="5" t="s">
        <v>133</v>
      </c>
      <c r="D46" s="5"/>
      <c r="E46" s="62">
        <v>44000</v>
      </c>
      <c r="F46" s="54"/>
      <c r="G46" s="39" t="s">
        <v>147</v>
      </c>
      <c r="H46" s="53"/>
      <c r="I46" s="44" t="s">
        <v>136</v>
      </c>
      <c r="J46" s="53"/>
      <c r="K46" s="47" t="s">
        <v>137</v>
      </c>
      <c r="L46" s="47"/>
      <c r="M46" s="5" t="s">
        <v>144</v>
      </c>
      <c r="N46" s="8" t="s">
        <v>160</v>
      </c>
      <c r="O46" s="16">
        <v>5505058435</v>
      </c>
      <c r="P46" s="60" t="str">
        <f>IF(K46="резидент ОРБИ",'[2]База резиденты ОРБИ'!C$15,"")</f>
        <v>Push_here@mail.ru</v>
      </c>
      <c r="Q46" s="60" t="str">
        <f>IF(K46="резидент ОРБИ",'[2]База резиденты ОРБИ'!D$15,"")</f>
        <v>644060, Омская область, г. Омск, ул. 5-Я Чередовая, д. 6</v>
      </c>
      <c r="R46" s="46" t="str">
        <f>IF(K46="резидент ОРБИ",'[2]База резиденты ОРБИ'!E$15,"")</f>
        <v>8-3812-90-46-15</v>
      </c>
    </row>
    <row r="47" spans="1:18" ht="37.5">
      <c r="A47" s="37">
        <v>873</v>
      </c>
      <c r="B47" s="53"/>
      <c r="C47" s="5" t="s">
        <v>133</v>
      </c>
      <c r="D47" s="5"/>
      <c r="E47" s="62">
        <v>44000</v>
      </c>
      <c r="F47" s="54"/>
      <c r="G47" s="39" t="s">
        <v>147</v>
      </c>
      <c r="H47" s="53"/>
      <c r="I47" s="44" t="s">
        <v>136</v>
      </c>
      <c r="J47" s="53"/>
      <c r="K47" s="47" t="s">
        <v>137</v>
      </c>
      <c r="L47" s="47"/>
      <c r="M47" s="5" t="s">
        <v>144</v>
      </c>
      <c r="N47" s="8" t="s">
        <v>161</v>
      </c>
      <c r="O47" s="16">
        <v>5503179177</v>
      </c>
      <c r="P47" s="60" t="str">
        <f>IF(K47="резидент ОРБИ",'[2]База резиденты ОРБИ'!C$16,"")</f>
        <v>Spi57@ya.ru</v>
      </c>
      <c r="Q47" s="60" t="str">
        <f>IF(K47="резидент ОРБИ",'[2]База резиденты ОРБИ'!D$16,"")</f>
        <v>644094, Омская область, г.Омск, ул. 3-Я Еленовая, д.  6</v>
      </c>
      <c r="R47" s="46" t="str">
        <f>IF(K47="резидент ОРБИ",'[2]База резиденты ОРБИ'!E$16,"")</f>
        <v>8-913-142-87-87</v>
      </c>
    </row>
    <row r="48" spans="1:18" ht="37.5">
      <c r="A48" s="37">
        <v>874</v>
      </c>
      <c r="B48" s="53"/>
      <c r="C48" s="5" t="s">
        <v>133</v>
      </c>
      <c r="D48" s="5"/>
      <c r="E48" s="62">
        <v>44000</v>
      </c>
      <c r="F48" s="54"/>
      <c r="G48" s="39" t="s">
        <v>147</v>
      </c>
      <c r="H48" s="53"/>
      <c r="I48" s="44" t="s">
        <v>136</v>
      </c>
      <c r="J48" s="53"/>
      <c r="K48" s="47" t="s">
        <v>137</v>
      </c>
      <c r="L48" s="47"/>
      <c r="M48" s="5" t="s">
        <v>144</v>
      </c>
      <c r="N48" s="8" t="s">
        <v>162</v>
      </c>
      <c r="O48" s="16">
        <v>5503176610</v>
      </c>
      <c r="P48" s="60" t="str">
        <f>IF(K48="резидент ОРБИ",'[2]База резиденты ОРБИ'!C$17,"")</f>
        <v>mail@agef.ru</v>
      </c>
      <c r="Q48" s="60" t="str">
        <f>IF(K48="резидент ОРБИ",'[2]База резиденты ОРБИ'!D$17,"")</f>
        <v>644007, Омская область, г.Омск, ул. Октябрьская, д. 159, кв. 105</v>
      </c>
      <c r="R48" s="46" t="str">
        <f>IF(K48="резидент ОРБИ",'[2]База резиденты ОРБИ'!E$17,"")</f>
        <v>8-3812-90-46-42</v>
      </c>
    </row>
    <row r="49" spans="1:18" ht="37.5">
      <c r="A49" s="37">
        <v>875</v>
      </c>
      <c r="B49" s="53"/>
      <c r="C49" s="5" t="s">
        <v>133</v>
      </c>
      <c r="D49" s="5"/>
      <c r="E49" s="62">
        <v>44000</v>
      </c>
      <c r="F49" s="54"/>
      <c r="G49" s="39" t="s">
        <v>147</v>
      </c>
      <c r="H49" s="53"/>
      <c r="I49" s="44" t="s">
        <v>136</v>
      </c>
      <c r="J49" s="53"/>
      <c r="K49" s="47" t="s">
        <v>137</v>
      </c>
      <c r="L49" s="47"/>
      <c r="M49" s="5" t="s">
        <v>139</v>
      </c>
      <c r="N49" s="8" t="s">
        <v>163</v>
      </c>
      <c r="O49" s="17">
        <v>550301006139</v>
      </c>
      <c r="P49" s="60" t="str">
        <f>IF(K49="резидент ОРБИ",'[2]База резиденты ОРБИ'!C$18,"")</f>
        <v>kukinav1961kukinav@gmail.com</v>
      </c>
      <c r="Q49" s="60" t="str">
        <f>IF(K49="резидент ОРБИ",'[2]База резиденты ОРБИ'!D$18,"")</f>
        <v xml:space="preserve">644008, г.Омск, ул. Физкультурная, д.5, кв. 61 </v>
      </c>
      <c r="R49" s="46" t="str">
        <f>IF(K49="резидент ОРБИ",'[2]База резиденты ОРБИ'!E$18,"")</f>
        <v>8-3812-90-46-37</v>
      </c>
    </row>
    <row r="50" spans="1:18" ht="37.5">
      <c r="A50" s="37">
        <v>876</v>
      </c>
      <c r="B50" s="53"/>
      <c r="C50" s="5" t="s">
        <v>133</v>
      </c>
      <c r="D50" s="5"/>
      <c r="E50" s="62">
        <v>44000</v>
      </c>
      <c r="F50" s="54"/>
      <c r="G50" s="39" t="s">
        <v>147</v>
      </c>
      <c r="H50" s="53"/>
      <c r="I50" s="44" t="s">
        <v>136</v>
      </c>
      <c r="J50" s="53"/>
      <c r="K50" s="47" t="s">
        <v>137</v>
      </c>
      <c r="L50" s="47"/>
      <c r="M50" s="5" t="s">
        <v>139</v>
      </c>
      <c r="N50" s="8" t="s">
        <v>164</v>
      </c>
      <c r="O50" s="18">
        <v>551404059141</v>
      </c>
      <c r="P50" s="60" t="str">
        <f>IF(K50="резидент ОРБИ",'[2]База резиденты ОРБИ'!C$19,"")</f>
        <v>kutuzova.m@list.ru</v>
      </c>
      <c r="Q50" s="60" t="str">
        <f>IF(K50="резидент ОРБИ",'[2]База резиденты ОРБИ'!D$19,"")</f>
        <v xml:space="preserve">644043, г. Омск, ул. Волочаевская, д.17ж, кв. 167             </v>
      </c>
      <c r="R50" s="46" t="str">
        <f>IF(K50="резидент ОРБИ",'[2]База резиденты ОРБИ'!E$19,"")</f>
        <v>8-908-793-91-23</v>
      </c>
    </row>
    <row r="51" spans="1:18" ht="37.5">
      <c r="A51" s="37">
        <v>877</v>
      </c>
      <c r="B51" s="53"/>
      <c r="C51" s="5" t="s">
        <v>133</v>
      </c>
      <c r="D51" s="5"/>
      <c r="E51" s="62">
        <v>44000</v>
      </c>
      <c r="F51" s="54"/>
      <c r="G51" s="39" t="s">
        <v>147</v>
      </c>
      <c r="H51" s="53"/>
      <c r="I51" s="44" t="s">
        <v>136</v>
      </c>
      <c r="J51" s="53"/>
      <c r="K51" s="47" t="s">
        <v>137</v>
      </c>
      <c r="L51" s="47"/>
      <c r="M51" s="5" t="s">
        <v>139</v>
      </c>
      <c r="N51" s="8" t="s">
        <v>166</v>
      </c>
      <c r="O51" s="18">
        <v>550616517480</v>
      </c>
      <c r="P51" s="60" t="str">
        <f>IF(K51="резидент ОРБИ",'[2]База резиденты ОРБИ'!C$21,"")</f>
        <v>salofoot@gmail.com</v>
      </c>
      <c r="Q51" s="60" t="str">
        <f>IF(K51="резидент ОРБИ",'[2]База резиденты ОРБИ'!D$21,"")</f>
        <v>644076, г.Омск, ул.75 Гвардейской бригады, д. 18Б, кв.37</v>
      </c>
      <c r="R51" s="46" t="str">
        <f>IF(K51="резидент ОРБИ",'[2]База резиденты ОРБИ'!E$21,"")</f>
        <v>8-3812-90-46-38</v>
      </c>
    </row>
    <row r="52" spans="1:18" ht="37.5">
      <c r="A52" s="37">
        <v>878</v>
      </c>
      <c r="B52" s="53"/>
      <c r="C52" s="5" t="s">
        <v>133</v>
      </c>
      <c r="D52" s="5"/>
      <c r="E52" s="62">
        <v>44000</v>
      </c>
      <c r="F52" s="54"/>
      <c r="G52" s="39" t="s">
        <v>147</v>
      </c>
      <c r="H52" s="53"/>
      <c r="I52" s="44" t="s">
        <v>136</v>
      </c>
      <c r="J52" s="53"/>
      <c r="K52" s="47" t="s">
        <v>137</v>
      </c>
      <c r="L52" s="47"/>
      <c r="M52" s="5" t="s">
        <v>144</v>
      </c>
      <c r="N52" s="8" t="s">
        <v>167</v>
      </c>
      <c r="O52" s="18">
        <v>5503182645</v>
      </c>
      <c r="P52" s="60" t="str">
        <f>IF(K52="резидент ОРБИ",'[2]База резиденты ОРБИ'!C$22,"")</f>
        <v>chubatovanv@yandex.ru</v>
      </c>
      <c r="Q52" s="60" t="str">
        <f>IF(K52="резидент ОРБИ",'[2]База резиденты ОРБИ'!D$22,"")</f>
        <v>644013, Омская область, г. Омск, ул. Краснознаменная,д. 25, кор.1, кв. 74</v>
      </c>
      <c r="R52" s="46" t="str">
        <f>IF(K52="резидент ОРБИ",'[2]База резиденты ОРБИ'!E$22,"")</f>
        <v>8-3812-90-46-16</v>
      </c>
    </row>
    <row r="53" spans="1:18" ht="37.5">
      <c r="A53" s="37">
        <v>879</v>
      </c>
      <c r="B53" s="53"/>
      <c r="C53" s="5" t="s">
        <v>133</v>
      </c>
      <c r="D53" s="5"/>
      <c r="E53" s="62">
        <v>44000</v>
      </c>
      <c r="F53" s="54"/>
      <c r="G53" s="39" t="s">
        <v>147</v>
      </c>
      <c r="H53" s="53"/>
      <c r="I53" s="44" t="s">
        <v>136</v>
      </c>
      <c r="J53" s="53"/>
      <c r="K53" s="47" t="s">
        <v>137</v>
      </c>
      <c r="L53" s="47"/>
      <c r="M53" s="5" t="s">
        <v>144</v>
      </c>
      <c r="N53" s="8" t="s">
        <v>168</v>
      </c>
      <c r="O53" s="18">
        <v>5503183536</v>
      </c>
      <c r="P53" s="60" t="str">
        <f>IF(K53="резидент ОРБИ",'[2]База резиденты ОРБИ'!C$23,"")</f>
        <v>pugovka55@list.ru</v>
      </c>
      <c r="Q53" s="60" t="str">
        <f>IF(K53="резидент ОРБИ",'[2]База резиденты ОРБИ'!D$23,"")</f>
        <v>644043, Омская область, г.Омск, ул. Волочаевская, д. 17Ж, кв. 167</v>
      </c>
      <c r="R53" s="46" t="str">
        <f>IF(K53="резидент ОРБИ",'[2]База резиденты ОРБИ'!E$23,"")</f>
        <v>8-3812-90-46-34</v>
      </c>
    </row>
    <row r="54" spans="1:18" ht="37.5">
      <c r="A54" s="37">
        <v>880</v>
      </c>
      <c r="B54" s="53"/>
      <c r="C54" s="5" t="s">
        <v>133</v>
      </c>
      <c r="D54" s="5"/>
      <c r="E54" s="62">
        <v>44000</v>
      </c>
      <c r="F54" s="54"/>
      <c r="G54" s="39" t="s">
        <v>147</v>
      </c>
      <c r="H54" s="53"/>
      <c r="I54" s="44" t="s">
        <v>136</v>
      </c>
      <c r="J54" s="53"/>
      <c r="K54" s="47" t="s">
        <v>137</v>
      </c>
      <c r="L54" s="47"/>
      <c r="M54" s="5" t="s">
        <v>144</v>
      </c>
      <c r="N54" s="8" t="s">
        <v>169</v>
      </c>
      <c r="O54" s="16">
        <v>5503182878</v>
      </c>
      <c r="P54" s="60" t="str">
        <f>IF(K54="резидент ОРБИ",'[2]База резиденты ОРБИ'!C$24,"")</f>
        <v>office@sibtmk.ru</v>
      </c>
      <c r="Q54" s="60" t="str">
        <f>IF(K54="резидент ОРБИ",'[2]База резиденты ОРБИ'!D$24,"")</f>
        <v>644007, Омская область, г. Омск, ул. Чапаева, д. 111, каб. 2А</v>
      </c>
      <c r="R54" s="46" t="str">
        <f>IF(K54="резидент ОРБИ",'[2]База резиденты ОРБИ'!E$24,"")</f>
        <v>8-923-699-45-54</v>
      </c>
    </row>
    <row r="55" spans="1:18" ht="37.5">
      <c r="A55" s="37">
        <v>881</v>
      </c>
      <c r="B55" s="53"/>
      <c r="C55" s="5" t="s">
        <v>133</v>
      </c>
      <c r="D55" s="5"/>
      <c r="E55" s="62">
        <v>44000</v>
      </c>
      <c r="F55" s="54"/>
      <c r="G55" s="39" t="s">
        <v>147</v>
      </c>
      <c r="H55" s="53"/>
      <c r="I55" s="44" t="s">
        <v>136</v>
      </c>
      <c r="J55" s="53"/>
      <c r="K55" s="47" t="s">
        <v>137</v>
      </c>
      <c r="L55" s="47"/>
      <c r="M55" s="5" t="s">
        <v>144</v>
      </c>
      <c r="N55" s="8" t="s">
        <v>170</v>
      </c>
      <c r="O55" s="18">
        <v>5501192535</v>
      </c>
      <c r="P55" s="60" t="str">
        <f>IF(K55="резидент ОРБИ",'[2]База резиденты ОРБИ'!C$25,"")</f>
        <v>novizna2018@inbox.ru</v>
      </c>
      <c r="Q55" s="60" t="str">
        <f>IF(K55="резидент ОРБИ",'[2]База резиденты ОРБИ'!D$25,"")</f>
        <v>644090, Омская область, г.Омск, ул. Заозерная, д. 27, кв. 50</v>
      </c>
      <c r="R55" s="46" t="str">
        <f>IF(K55="резидент ОРБИ",'[2]База резиденты ОРБИ'!E$25,"")</f>
        <v>8-3812-90-46-35</v>
      </c>
    </row>
    <row r="56" spans="1:18" ht="37.5">
      <c r="A56" s="37">
        <v>882</v>
      </c>
      <c r="B56" s="53"/>
      <c r="C56" s="5" t="s">
        <v>133</v>
      </c>
      <c r="D56" s="5"/>
      <c r="E56" s="62">
        <v>44000</v>
      </c>
      <c r="F56" s="53"/>
      <c r="G56" s="39" t="s">
        <v>147</v>
      </c>
      <c r="H56" s="53"/>
      <c r="I56" s="44" t="s">
        <v>136</v>
      </c>
      <c r="J56" s="53"/>
      <c r="K56" s="47" t="s">
        <v>137</v>
      </c>
      <c r="L56" s="47"/>
      <c r="M56" s="5" t="s">
        <v>144</v>
      </c>
      <c r="N56" s="8" t="s">
        <v>171</v>
      </c>
      <c r="O56" s="18">
        <v>5507265518</v>
      </c>
      <c r="P56" s="60" t="str">
        <f>IF(K56="резидент ОРБИ",'[2]База резиденты ОРБИ'!C$26,"")</f>
        <v>ups@accutec.ru</v>
      </c>
      <c r="Q56" s="60" t="str">
        <f>IF(K56="резидент ОРБИ",'[2]База резиденты ОРБИ'!D$26,"")</f>
        <v>644123, Омская область,  г.Омск,  ул. Крупской, д. 19, кор. 1, кв. 165</v>
      </c>
      <c r="R56" s="46" t="str">
        <f>IF(K56="резидент ОРБИ",'[2]База резиденты ОРБИ'!E$26,"")</f>
        <v>8-3812-90-46-14</v>
      </c>
    </row>
    <row r="57" spans="1:18" ht="37.5">
      <c r="A57" s="37">
        <v>883</v>
      </c>
      <c r="B57" s="53"/>
      <c r="C57" s="5" t="s">
        <v>133</v>
      </c>
      <c r="D57" s="5"/>
      <c r="E57" s="62">
        <v>44000</v>
      </c>
      <c r="F57" s="53"/>
      <c r="G57" s="39" t="s">
        <v>147</v>
      </c>
      <c r="H57" s="53"/>
      <c r="I57" s="44" t="s">
        <v>136</v>
      </c>
      <c r="J57" s="53"/>
      <c r="K57" s="47" t="s">
        <v>137</v>
      </c>
      <c r="L57" s="47"/>
      <c r="M57" s="5" t="s">
        <v>139</v>
      </c>
      <c r="N57" s="8" t="s">
        <v>172</v>
      </c>
      <c r="O57" s="16">
        <v>551702356502</v>
      </c>
      <c r="P57" s="60" t="str">
        <f>IF(K57="резидент ОРБИ",'[2]База резиденты ОРБИ'!C$27,"")</f>
        <v>lexkertis@gmail.com</v>
      </c>
      <c r="Q57" s="60" t="str">
        <f>IF(K57="резидент ОРБИ",'[2]База резиденты ОРБИ'!D$27,"")</f>
        <v>646984, Омская область, Кормиловский район, село Некрасовка, ул Советская, д.28</v>
      </c>
      <c r="R57" s="46" t="str">
        <f>IF(K57="резидент ОРБИ",'[2]База резиденты ОРБИ'!E$27,"")</f>
        <v>8-3812-90-46-29</v>
      </c>
    </row>
    <row r="58" spans="1:18" ht="37.5">
      <c r="A58" s="37">
        <v>884</v>
      </c>
      <c r="B58" s="53"/>
      <c r="C58" s="5" t="s">
        <v>133</v>
      </c>
      <c r="D58" s="5"/>
      <c r="E58" s="62">
        <v>44000</v>
      </c>
      <c r="F58" s="53"/>
      <c r="G58" s="39" t="s">
        <v>147</v>
      </c>
      <c r="H58" s="53"/>
      <c r="I58" s="44" t="s">
        <v>136</v>
      </c>
      <c r="J58" s="53"/>
      <c r="K58" s="47" t="s">
        <v>137</v>
      </c>
      <c r="L58" s="47"/>
      <c r="M58" s="5" t="s">
        <v>139</v>
      </c>
      <c r="N58" s="8" t="s">
        <v>173</v>
      </c>
      <c r="O58" s="16">
        <v>550308874222</v>
      </c>
      <c r="P58" s="60" t="str">
        <f>IF(K58="резидент ОРБИ",'[2]База резиденты ОРБИ'!C$28,"")</f>
        <v>den-as@yandex.ru</v>
      </c>
      <c r="Q58" s="60" t="str">
        <f>IF(K58="резидент ОРБИ",'[2]База резиденты ОРБИ'!D$28,"")</f>
        <v>644033, г.Омск, ул.Красный Путь, 143, кор.3, кв. 151</v>
      </c>
      <c r="R58" s="46" t="str">
        <f>IF(K58="резидент ОРБИ",'[2]База резиденты ОРБИ'!E$28,"")</f>
        <v>8-909-537-63-31</v>
      </c>
    </row>
    <row r="59" spans="1:18" ht="37.5">
      <c r="A59" s="37">
        <v>885</v>
      </c>
      <c r="B59" s="53"/>
      <c r="C59" s="5" t="s">
        <v>133</v>
      </c>
      <c r="D59" s="5"/>
      <c r="E59" s="62">
        <v>44000</v>
      </c>
      <c r="F59" s="53"/>
      <c r="G59" s="39" t="s">
        <v>147</v>
      </c>
      <c r="H59" s="53"/>
      <c r="I59" s="44" t="s">
        <v>136</v>
      </c>
      <c r="J59" s="53"/>
      <c r="K59" s="47" t="s">
        <v>137</v>
      </c>
      <c r="L59" s="47"/>
      <c r="M59" s="5" t="s">
        <v>144</v>
      </c>
      <c r="N59" s="8" t="s">
        <v>175</v>
      </c>
      <c r="O59" s="18">
        <v>5501193257</v>
      </c>
      <c r="P59" s="60" t="str">
        <f>IF(K59="резидент ОРБИ",'[2]База резиденты ОРБИ'!C$30,"")</f>
        <v>omskles@yandex.ru</v>
      </c>
      <c r="Q59" s="60" t="str">
        <f>IF(K59="резидент ОРБИ",'[2]База резиденты ОРБИ'!D$30,"")</f>
        <v>644007,Омская область, г.Омск, ул. Чапаева, д.111, каб. 403</v>
      </c>
      <c r="R59" s="46" t="str">
        <f>IF(K59="резидент ОРБИ",'[2]База резиденты ОРБИ'!E$30,"")</f>
        <v>8-3812-90-46-53</v>
      </c>
    </row>
    <row r="60" spans="1:18" ht="37.5">
      <c r="A60" s="37">
        <v>886</v>
      </c>
      <c r="B60" s="53"/>
      <c r="C60" s="5" t="s">
        <v>133</v>
      </c>
      <c r="D60" s="5"/>
      <c r="E60" s="62">
        <v>44000</v>
      </c>
      <c r="F60" s="53"/>
      <c r="G60" s="39" t="s">
        <v>147</v>
      </c>
      <c r="H60" s="53"/>
      <c r="I60" s="44" t="s">
        <v>136</v>
      </c>
      <c r="J60" s="53"/>
      <c r="K60" s="47" t="s">
        <v>137</v>
      </c>
      <c r="L60" s="47"/>
      <c r="M60" s="5" t="s">
        <v>144</v>
      </c>
      <c r="N60" s="8" t="s">
        <v>176</v>
      </c>
      <c r="O60" s="18">
        <v>5505059434</v>
      </c>
      <c r="P60" s="60" t="str">
        <f>IF(K60="резидент ОРБИ",'[2]База резиденты ОРБИ'!C$31,"")</f>
        <v>coi_stem@mail.ru</v>
      </c>
      <c r="Q60" s="60" t="str">
        <f>IF(K60="резидент ОРБИ",'[2]База резиденты ОРБИ'!D$31,"")</f>
        <v>644025, Омская область, г. Омск, ул. В.Ф.Маргелова, д. 354, кв. 33</v>
      </c>
      <c r="R60" s="46" t="str">
        <f>IF(K60="резидент ОРБИ",'[2]База резиденты ОРБИ'!E$31,"")</f>
        <v>8-3812-90-46-21</v>
      </c>
    </row>
    <row r="61" spans="1:18" ht="37.5">
      <c r="A61" s="37">
        <v>887</v>
      </c>
      <c r="B61" s="53"/>
      <c r="C61" s="5" t="s">
        <v>133</v>
      </c>
      <c r="D61" s="5"/>
      <c r="E61" s="62">
        <v>44000</v>
      </c>
      <c r="F61" s="53"/>
      <c r="G61" s="39" t="s">
        <v>147</v>
      </c>
      <c r="H61" s="53"/>
      <c r="I61" s="44" t="s">
        <v>136</v>
      </c>
      <c r="J61" s="53"/>
      <c r="K61" s="47" t="s">
        <v>137</v>
      </c>
      <c r="L61" s="47"/>
      <c r="M61" s="5" t="s">
        <v>139</v>
      </c>
      <c r="N61" s="8" t="s">
        <v>182</v>
      </c>
      <c r="O61" s="16">
        <v>552303203418</v>
      </c>
      <c r="P61" s="60" t="s">
        <v>194</v>
      </c>
      <c r="Q61" s="60" t="s">
        <v>195</v>
      </c>
      <c r="R61" s="46" t="s">
        <v>196</v>
      </c>
    </row>
    <row r="62" spans="1:18" ht="56.25">
      <c r="A62" s="37">
        <v>888</v>
      </c>
      <c r="B62" s="53"/>
      <c r="C62" s="39" t="s">
        <v>146</v>
      </c>
      <c r="D62" s="71">
        <f ca="1">TODAY()</f>
        <v>44007</v>
      </c>
      <c r="E62" s="62">
        <v>44005</v>
      </c>
      <c r="F62" s="42" t="s">
        <v>134</v>
      </c>
      <c r="G62" s="39" t="s">
        <v>150</v>
      </c>
      <c r="H62" s="43" t="s">
        <v>136</v>
      </c>
      <c r="I62" s="44" t="s">
        <v>136</v>
      </c>
      <c r="J62" s="53"/>
      <c r="K62" s="47" t="s">
        <v>137</v>
      </c>
      <c r="L62" s="47"/>
      <c r="M62" s="5" t="s">
        <v>144</v>
      </c>
      <c r="N62" s="63" t="s">
        <v>190</v>
      </c>
      <c r="O62" s="16">
        <v>5506181512</v>
      </c>
      <c r="P62" s="60" t="s">
        <v>191</v>
      </c>
      <c r="Q62" s="60" t="str">
        <f>IF(K62="резидент ОРБИ",'[2]База резиденты ОРБИ'!D$4,"")</f>
        <v>644076, г.Омск, улица Юбилейная, д. 5, кв. 88</v>
      </c>
      <c r="R62" s="46" t="str">
        <f>IF(K62="резидент ОРБИ",'[2]База резиденты ОРБИ'!E$4,"")</f>
        <v>8-3812-90-46-27</v>
      </c>
    </row>
    <row r="63" spans="1:18" ht="37.5">
      <c r="A63" s="37">
        <v>889</v>
      </c>
      <c r="B63" s="53"/>
      <c r="C63" s="5" t="s">
        <v>146</v>
      </c>
      <c r="D63" s="5"/>
      <c r="E63" s="62">
        <v>44005</v>
      </c>
      <c r="F63" s="50" t="s">
        <v>188</v>
      </c>
      <c r="G63" s="39" t="s">
        <v>150</v>
      </c>
      <c r="H63" s="43" t="s">
        <v>142</v>
      </c>
      <c r="I63" s="44" t="s">
        <v>136</v>
      </c>
      <c r="J63" s="53"/>
      <c r="K63" s="47" t="s">
        <v>137</v>
      </c>
      <c r="L63" s="47" t="s">
        <v>144</v>
      </c>
      <c r="M63" s="5" t="s">
        <v>139</v>
      </c>
      <c r="N63" s="63" t="s">
        <v>213</v>
      </c>
      <c r="O63" s="16"/>
      <c r="P63" s="60"/>
      <c r="Q63" s="60"/>
      <c r="R63" s="46"/>
    </row>
    <row r="64" spans="1:18" ht="37.5">
      <c r="A64" s="37">
        <v>890</v>
      </c>
      <c r="B64" s="53"/>
      <c r="C64" s="5" t="s">
        <v>146</v>
      </c>
      <c r="D64" s="5"/>
      <c r="E64" s="62">
        <v>44005</v>
      </c>
      <c r="F64" s="50" t="s">
        <v>147</v>
      </c>
      <c r="G64" s="39" t="s">
        <v>150</v>
      </c>
      <c r="H64" s="43" t="s">
        <v>148</v>
      </c>
      <c r="I64" s="44" t="s">
        <v>136</v>
      </c>
      <c r="J64" s="53"/>
      <c r="K64" s="47" t="s">
        <v>137</v>
      </c>
      <c r="L64" s="47" t="s">
        <v>139</v>
      </c>
      <c r="M64" s="5" t="s">
        <v>144</v>
      </c>
      <c r="N64" s="63" t="s">
        <v>192</v>
      </c>
      <c r="O64" s="19">
        <v>550618584393</v>
      </c>
      <c r="P64" s="60" t="s">
        <v>193</v>
      </c>
      <c r="Q64" s="60" t="str">
        <f>IF(K64="резидент ОРБИ",'[2]База резиденты ОРБИ'!D$6,"")</f>
        <v>644001, г. Омск, ул Масленникова, д.167, кв. 17</v>
      </c>
      <c r="R64" s="46" t="str">
        <f>IF(K64="резидент ОРБИ",'[2]База резиденты ОРБИ'!E$6,"")</f>
        <v>8-3812-90-46-32</v>
      </c>
    </row>
    <row r="65" spans="1:18" ht="37.5">
      <c r="A65" s="37">
        <v>891</v>
      </c>
      <c r="B65" s="53"/>
      <c r="C65" s="5" t="s">
        <v>146</v>
      </c>
      <c r="D65" s="5"/>
      <c r="E65" s="62">
        <v>44005</v>
      </c>
      <c r="F65" s="50" t="s">
        <v>150</v>
      </c>
      <c r="G65" s="39" t="s">
        <v>150</v>
      </c>
      <c r="H65" s="47"/>
      <c r="I65" s="44" t="s">
        <v>136</v>
      </c>
      <c r="J65" s="45"/>
      <c r="K65" s="47" t="s">
        <v>137</v>
      </c>
      <c r="L65" s="38"/>
      <c r="M65" s="39" t="s">
        <v>144</v>
      </c>
      <c r="N65" s="63" t="s">
        <v>151</v>
      </c>
      <c r="O65" s="7">
        <v>5528034906</v>
      </c>
      <c r="P65" s="61" t="str">
        <f>IF(K65="резидент ОРБИ",'[2]База резиденты ОРБИ'!C$7,"")</f>
        <v>info@hirtgroup.ru</v>
      </c>
      <c r="Q65" s="60" t="str">
        <f>IF(K65="резидент ОРБИ",'[2]База резиденты ОРБИ'!D$7,"")</f>
        <v>644520, Омская область, район Омский, село Троицкое,  Бульвар Школьный, дом 7, помещение 2</v>
      </c>
      <c r="R65" s="46" t="str">
        <f>IF(K65="резидент ОРБИ",'[2]База резиденты ОРБИ'!E$7,"")</f>
        <v>8-3812-90-46-25</v>
      </c>
    </row>
    <row r="66" spans="1:18" ht="56.25">
      <c r="A66" s="37">
        <v>892</v>
      </c>
      <c r="B66" s="53"/>
      <c r="C66" s="39" t="s">
        <v>146</v>
      </c>
      <c r="D66" s="5"/>
      <c r="E66" s="62">
        <v>44005</v>
      </c>
      <c r="F66" s="50" t="s">
        <v>152</v>
      </c>
      <c r="G66" s="39" t="s">
        <v>150</v>
      </c>
      <c r="H66" s="47"/>
      <c r="I66" s="44" t="s">
        <v>136</v>
      </c>
      <c r="J66" s="45"/>
      <c r="K66" s="47" t="s">
        <v>137</v>
      </c>
      <c r="L66" s="38"/>
      <c r="M66" s="39" t="s">
        <v>139</v>
      </c>
      <c r="N66" s="63" t="s">
        <v>209</v>
      </c>
      <c r="O66" s="7">
        <v>550411862679</v>
      </c>
      <c r="P66" s="61" t="s">
        <v>210</v>
      </c>
      <c r="Q66" s="60" t="s">
        <v>211</v>
      </c>
      <c r="R66" s="46" t="s">
        <v>212</v>
      </c>
    </row>
    <row r="67" spans="1:18" ht="18.75">
      <c r="A67" s="37">
        <v>893</v>
      </c>
      <c r="B67" s="53"/>
      <c r="C67" s="5" t="s">
        <v>146</v>
      </c>
      <c r="D67" s="5"/>
      <c r="E67" s="62">
        <v>44005</v>
      </c>
      <c r="F67" s="52"/>
      <c r="G67" s="39" t="s">
        <v>150</v>
      </c>
      <c r="H67" s="47"/>
      <c r="I67" s="44" t="s">
        <v>136</v>
      </c>
      <c r="J67" s="51"/>
      <c r="K67" s="47" t="s">
        <v>137</v>
      </c>
      <c r="L67" s="51"/>
      <c r="M67" s="5" t="s">
        <v>144</v>
      </c>
      <c r="N67" s="63" t="s">
        <v>155</v>
      </c>
      <c r="O67" s="11">
        <v>5501132906</v>
      </c>
      <c r="P67" s="60" t="str">
        <f>IF(K67="резидент ОРБИ",'[2]База резиденты ОРБИ'!C$10,"")</f>
        <v>pkversta@mail.ru</v>
      </c>
      <c r="Q67" s="60" t="str">
        <f>IF(K67="резидент ОРБИ",'[2]База резиденты ОРБИ'!D$10,"")</f>
        <v>644035, Омская область, г.Омск, Проспект Губкина, дом 12 </v>
      </c>
      <c r="R67" s="46" t="str">
        <f>IF(K67="резидент ОРБИ",'[2]База резиденты ОРБИ'!E$10,"")</f>
        <v>8-3812-90-46-22</v>
      </c>
    </row>
    <row r="68" spans="1:18" ht="18.75">
      <c r="A68" s="37">
        <v>894</v>
      </c>
      <c r="B68" s="53"/>
      <c r="C68" s="5" t="s">
        <v>146</v>
      </c>
      <c r="D68" s="5"/>
      <c r="E68" s="62">
        <v>44005</v>
      </c>
      <c r="F68" s="52"/>
      <c r="G68" s="39" t="s">
        <v>150</v>
      </c>
      <c r="H68" s="47"/>
      <c r="I68" s="44" t="s">
        <v>136</v>
      </c>
      <c r="J68" s="47"/>
      <c r="K68" s="47" t="s">
        <v>137</v>
      </c>
      <c r="L68" s="51"/>
      <c r="M68" s="5" t="s">
        <v>139</v>
      </c>
      <c r="N68" s="63" t="s">
        <v>156</v>
      </c>
      <c r="O68" s="7">
        <v>550767944356</v>
      </c>
      <c r="P68" s="61" t="str">
        <f>IF(K68="резидент ОРБИ",'[2]База резиденты ОРБИ'!C$11,"")</f>
        <v>v.kaduchenko@mail.ru</v>
      </c>
      <c r="Q68" s="60" t="str">
        <f>IF(K68="резидент ОРБИ",'[2]База резиденты ОРБИ'!D$11,"")</f>
        <v>г. Омск, ул. Степанца,3 кв.198</v>
      </c>
      <c r="R68" s="46" t="str">
        <f>IF(K68="резидент ОРБИ",'[2]База резиденты ОРБИ'!E$11,"")</f>
        <v>8-3812-90-46-30</v>
      </c>
    </row>
    <row r="69" spans="1:18" ht="18.75">
      <c r="A69" s="37">
        <v>895</v>
      </c>
      <c r="B69" s="53"/>
      <c r="C69" s="5" t="s">
        <v>146</v>
      </c>
      <c r="D69" s="5"/>
      <c r="E69" s="62">
        <v>44005</v>
      </c>
      <c r="F69" s="52"/>
      <c r="G69" s="39" t="s">
        <v>150</v>
      </c>
      <c r="H69" s="47"/>
      <c r="I69" s="44" t="s">
        <v>136</v>
      </c>
      <c r="J69" s="53"/>
      <c r="K69" s="47" t="s">
        <v>137</v>
      </c>
      <c r="L69" s="47"/>
      <c r="M69" s="5" t="s">
        <v>139</v>
      </c>
      <c r="N69" s="63" t="s">
        <v>157</v>
      </c>
      <c r="O69" s="11">
        <v>550613662753</v>
      </c>
      <c r="P69" s="60" t="str">
        <f>IF(K69="резидент ОРБИ",'[2]База резиденты ОРБИ'!C$12,"")</f>
        <v>tatyana.kremniova@yandex.ru</v>
      </c>
      <c r="Q69" s="60" t="str">
        <f>IF(K69="резидент ОРБИ",'[2]База резиденты ОРБИ'!D$12,"")</f>
        <v>644041, г. Омск, ул. Харьковская, д.19, кв.154</v>
      </c>
      <c r="R69" s="46" t="str">
        <f>IF(K69="резидент ОРБИ",'[2]База резиденты ОРБИ'!E$12,"")</f>
        <v>8-3812-90-46-31</v>
      </c>
    </row>
    <row r="70" spans="1:18" ht="18.75">
      <c r="A70" s="37">
        <v>896</v>
      </c>
      <c r="B70" s="53"/>
      <c r="C70" s="39" t="s">
        <v>146</v>
      </c>
      <c r="D70" s="5"/>
      <c r="E70" s="62">
        <v>44005</v>
      </c>
      <c r="F70" s="54"/>
      <c r="G70" s="39" t="s">
        <v>150</v>
      </c>
      <c r="H70" s="53"/>
      <c r="I70" s="44" t="s">
        <v>136</v>
      </c>
      <c r="J70" s="53"/>
      <c r="K70" s="47" t="s">
        <v>137</v>
      </c>
      <c r="L70" s="47"/>
      <c r="M70" s="5" t="s">
        <v>144</v>
      </c>
      <c r="N70" s="63" t="s">
        <v>158</v>
      </c>
      <c r="O70" s="7">
        <v>5504151752</v>
      </c>
      <c r="P70" s="60" t="str">
        <f>IF(K70="резидент ОРБИ",'[2]База резиденты ОРБИ'!C$13,"")</f>
        <v>sergey_nakon@rambler.ru</v>
      </c>
      <c r="Q70" s="60" t="str">
        <f>IF(K70="резидент ОРБИ",'[2]База резиденты ОРБИ'!D$13,"")</f>
        <v>644031, Омская область, г.Омск, ул. Омская, д. 156, кв. 65</v>
      </c>
      <c r="R70" s="46" t="str">
        <f>IF(K70="резидент ОРБИ",'[2]База резиденты ОРБИ'!E$13,"")</f>
        <v>8-3812-90-46-12</v>
      </c>
    </row>
    <row r="71" spans="1:18" ht="18.75">
      <c r="A71" s="37">
        <v>897</v>
      </c>
      <c r="B71" s="53"/>
      <c r="C71" s="5" t="s">
        <v>146</v>
      </c>
      <c r="D71" s="5"/>
      <c r="E71" s="62">
        <v>44005</v>
      </c>
      <c r="F71" s="54"/>
      <c r="G71" s="39" t="s">
        <v>150</v>
      </c>
      <c r="H71" s="53"/>
      <c r="I71" s="44" t="s">
        <v>136</v>
      </c>
      <c r="J71" s="53"/>
      <c r="K71" s="47" t="s">
        <v>137</v>
      </c>
      <c r="L71" s="47"/>
      <c r="M71" s="5" t="s">
        <v>144</v>
      </c>
      <c r="N71" s="63" t="s">
        <v>159</v>
      </c>
      <c r="O71" s="11">
        <v>5501169649</v>
      </c>
      <c r="P71" s="60" t="str">
        <f>IF(K71="резидент ОРБИ",'[2]База резиденты ОРБИ'!C$14,"")</f>
        <v>pogvik@list.ru</v>
      </c>
      <c r="Q71" s="60" t="str">
        <f>IF(K71="резидент ОРБИ",'[2]База резиденты ОРБИ'!D$14,"")</f>
        <v>644008, Омская область, г.Омск,  ул. Физкультурная, д. 8,  кор. Г, кв. 55</v>
      </c>
      <c r="R71" s="46" t="str">
        <f>IF(K71="резидент ОРБИ",'[2]База резиденты ОРБИ'!E$14,"")</f>
        <v>8-3812-90-46-24</v>
      </c>
    </row>
    <row r="72" spans="1:18" ht="18.75">
      <c r="A72" s="37">
        <v>898</v>
      </c>
      <c r="B72" s="53"/>
      <c r="C72" s="5" t="s">
        <v>146</v>
      </c>
      <c r="D72" s="5"/>
      <c r="E72" s="62">
        <v>44005</v>
      </c>
      <c r="F72" s="54"/>
      <c r="G72" s="39" t="s">
        <v>150</v>
      </c>
      <c r="H72" s="53"/>
      <c r="I72" s="44" t="s">
        <v>136</v>
      </c>
      <c r="J72" s="53"/>
      <c r="K72" s="47" t="s">
        <v>137</v>
      </c>
      <c r="L72" s="47"/>
      <c r="M72" s="5" t="s">
        <v>144</v>
      </c>
      <c r="N72" s="63" t="s">
        <v>160</v>
      </c>
      <c r="O72" s="7">
        <v>5505058435</v>
      </c>
      <c r="P72" s="60" t="str">
        <f>IF(K72="резидент ОРБИ",'[2]База резиденты ОРБИ'!C$15,"")</f>
        <v>Push_here@mail.ru</v>
      </c>
      <c r="Q72" s="60" t="str">
        <f>IF(K72="резидент ОРБИ",'[2]База резиденты ОРБИ'!D$15,"")</f>
        <v>644060, Омская область, г. Омск, ул. 5-Я Чередовая, д. 6</v>
      </c>
      <c r="R72" s="46" t="str">
        <f>IF(K72="резидент ОРБИ",'[2]База резиденты ОРБИ'!E$15,"")</f>
        <v>8-3812-90-46-15</v>
      </c>
    </row>
    <row r="73" spans="1:18" ht="18.75">
      <c r="A73" s="37">
        <v>899</v>
      </c>
      <c r="B73" s="53"/>
      <c r="C73" s="5" t="s">
        <v>146</v>
      </c>
      <c r="D73" s="5"/>
      <c r="E73" s="62">
        <v>44005</v>
      </c>
      <c r="F73" s="54"/>
      <c r="G73" s="39" t="s">
        <v>150</v>
      </c>
      <c r="H73" s="53"/>
      <c r="I73" s="44" t="s">
        <v>136</v>
      </c>
      <c r="J73" s="53"/>
      <c r="K73" s="47" t="s">
        <v>137</v>
      </c>
      <c r="L73" s="47"/>
      <c r="M73" s="5" t="s">
        <v>144</v>
      </c>
      <c r="N73" s="63" t="s">
        <v>161</v>
      </c>
      <c r="O73" s="15">
        <v>5503179177</v>
      </c>
      <c r="P73" s="60" t="str">
        <f>IF(K73="резидент ОРБИ",'[2]База резиденты ОРБИ'!C$16,"")</f>
        <v>Spi57@ya.ru</v>
      </c>
      <c r="Q73" s="60" t="str">
        <f>IF(K73="резидент ОРБИ",'[2]База резиденты ОРБИ'!D$16,"")</f>
        <v>644094, Омская область, г.Омск, ул. 3-Я Еленовая, д.  6</v>
      </c>
      <c r="R73" s="46" t="str">
        <f>IF(K73="резидент ОРБИ",'[2]База резиденты ОРБИ'!E$16,"")</f>
        <v>8-913-142-87-87</v>
      </c>
    </row>
    <row r="74" spans="1:18" ht="18.75">
      <c r="A74" s="37">
        <v>900</v>
      </c>
      <c r="B74" s="53"/>
      <c r="C74" s="39" t="s">
        <v>146</v>
      </c>
      <c r="D74" s="5"/>
      <c r="E74" s="62">
        <v>44005</v>
      </c>
      <c r="F74" s="54"/>
      <c r="G74" s="39" t="s">
        <v>150</v>
      </c>
      <c r="H74" s="53"/>
      <c r="I74" s="44" t="s">
        <v>136</v>
      </c>
      <c r="J74" s="53"/>
      <c r="K74" s="47" t="s">
        <v>137</v>
      </c>
      <c r="L74" s="47"/>
      <c r="M74" s="5" t="s">
        <v>144</v>
      </c>
      <c r="N74" s="63" t="s">
        <v>162</v>
      </c>
      <c r="O74" s="16">
        <v>5503176610</v>
      </c>
      <c r="P74" s="60" t="str">
        <f>IF(K74="резидент ОРБИ",'[2]База резиденты ОРБИ'!C$17,"")</f>
        <v>mail@agef.ru</v>
      </c>
      <c r="Q74" s="60" t="str">
        <f>IF(K74="резидент ОРБИ",'[2]База резиденты ОРБИ'!D$17,"")</f>
        <v>644007, Омская область, г.Омск, ул. Октябрьская, д. 159, кв. 105</v>
      </c>
      <c r="R74" s="46" t="str">
        <f>IF(K74="резидент ОРБИ",'[2]База резиденты ОРБИ'!E$17,"")</f>
        <v>8-3812-90-46-42</v>
      </c>
    </row>
    <row r="75" spans="1:18" ht="18.75">
      <c r="A75" s="37">
        <v>901</v>
      </c>
      <c r="B75" s="53"/>
      <c r="C75" s="5" t="s">
        <v>146</v>
      </c>
      <c r="D75" s="5"/>
      <c r="E75" s="62">
        <v>44005</v>
      </c>
      <c r="F75" s="54"/>
      <c r="G75" s="39" t="s">
        <v>150</v>
      </c>
      <c r="H75" s="53"/>
      <c r="I75" s="44" t="s">
        <v>136</v>
      </c>
      <c r="J75" s="53"/>
      <c r="K75" s="47" t="s">
        <v>137</v>
      </c>
      <c r="L75" s="47"/>
      <c r="M75" s="5" t="s">
        <v>139</v>
      </c>
      <c r="N75" s="63" t="s">
        <v>163</v>
      </c>
      <c r="O75" s="16">
        <v>550301006139</v>
      </c>
      <c r="P75" s="60" t="str">
        <f>IF(K75="резидент ОРБИ",'[2]База резиденты ОРБИ'!C$18,"")</f>
        <v>kukinav1961kukinav@gmail.com</v>
      </c>
      <c r="Q75" s="60" t="str">
        <f>IF(K75="резидент ОРБИ",'[2]База резиденты ОРБИ'!D$18,"")</f>
        <v xml:space="preserve">644008, г.Омск, ул. Физкультурная, д.5, кв. 61 </v>
      </c>
      <c r="R75" s="46" t="str">
        <f>IF(K75="резидент ОРБИ",'[2]База резиденты ОРБИ'!E$18,"")</f>
        <v>8-3812-90-46-37</v>
      </c>
    </row>
    <row r="76" spans="1:18" ht="18.75">
      <c r="A76" s="37">
        <v>902</v>
      </c>
      <c r="B76" s="53"/>
      <c r="C76" s="5" t="s">
        <v>146</v>
      </c>
      <c r="D76" s="5"/>
      <c r="E76" s="62">
        <v>44005</v>
      </c>
      <c r="F76" s="54"/>
      <c r="G76" s="39" t="s">
        <v>150</v>
      </c>
      <c r="H76" s="53"/>
      <c r="I76" s="44" t="s">
        <v>136</v>
      </c>
      <c r="J76" s="53"/>
      <c r="K76" s="47" t="s">
        <v>137</v>
      </c>
      <c r="L76" s="47"/>
      <c r="M76" s="5" t="s">
        <v>139</v>
      </c>
      <c r="N76" s="63" t="s">
        <v>164</v>
      </c>
      <c r="O76" s="16">
        <v>551404059141</v>
      </c>
      <c r="P76" s="60" t="str">
        <f>IF(K76="резидент ОРБИ",'[2]База резиденты ОРБИ'!C$19,"")</f>
        <v>kutuzova.m@list.ru</v>
      </c>
      <c r="Q76" s="60" t="str">
        <f>IF(K76="резидент ОРБИ",'[2]База резиденты ОРБИ'!D$19,"")</f>
        <v xml:space="preserve">644043, г. Омск, ул. Волочаевская, д.17ж, кв. 167             </v>
      </c>
      <c r="R76" s="46" t="str">
        <f>IF(K76="резидент ОРБИ",'[2]База резиденты ОРБИ'!E$19,"")</f>
        <v>8-908-793-91-23</v>
      </c>
    </row>
    <row r="77" spans="1:18" ht="18.75">
      <c r="A77" s="37">
        <v>903</v>
      </c>
      <c r="B77" s="53"/>
      <c r="C77" s="5" t="s">
        <v>146</v>
      </c>
      <c r="D77" s="5"/>
      <c r="E77" s="62">
        <v>44005</v>
      </c>
      <c r="F77" s="54"/>
      <c r="G77" s="39" t="s">
        <v>150</v>
      </c>
      <c r="H77" s="53"/>
      <c r="I77" s="44" t="s">
        <v>136</v>
      </c>
      <c r="J77" s="53"/>
      <c r="K77" s="47" t="s">
        <v>137</v>
      </c>
      <c r="L77" s="47"/>
      <c r="M77" s="5" t="s">
        <v>139</v>
      </c>
      <c r="N77" s="63" t="s">
        <v>166</v>
      </c>
      <c r="O77" s="16">
        <v>550616517480</v>
      </c>
      <c r="P77" s="60" t="str">
        <f>IF(K77="резидент ОРБИ",'[2]База резиденты ОРБИ'!C$21,"")</f>
        <v>salofoot@gmail.com</v>
      </c>
      <c r="Q77" s="60" t="str">
        <f>IF(K77="резидент ОРБИ",'[2]База резиденты ОРБИ'!D$21,"")</f>
        <v>644076, г.Омск, ул.75 Гвардейской бригады, д. 18Б, кв.37</v>
      </c>
      <c r="R77" s="46" t="str">
        <f>IF(K77="резидент ОРБИ",'[2]База резиденты ОРБИ'!E$21,"")</f>
        <v>8-3812-90-46-38</v>
      </c>
    </row>
    <row r="78" spans="1:18" ht="18.75">
      <c r="A78" s="37">
        <v>904</v>
      </c>
      <c r="B78" s="53"/>
      <c r="C78" s="39" t="s">
        <v>146</v>
      </c>
      <c r="D78" s="5"/>
      <c r="E78" s="62">
        <v>44005</v>
      </c>
      <c r="F78" s="54"/>
      <c r="G78" s="39" t="s">
        <v>150</v>
      </c>
      <c r="H78" s="53"/>
      <c r="I78" s="44" t="s">
        <v>136</v>
      </c>
      <c r="J78" s="53"/>
      <c r="K78" s="47" t="s">
        <v>137</v>
      </c>
      <c r="L78" s="47"/>
      <c r="M78" s="5" t="s">
        <v>144</v>
      </c>
      <c r="N78" s="63" t="s">
        <v>167</v>
      </c>
      <c r="O78" s="17">
        <v>5503182645</v>
      </c>
      <c r="P78" s="60" t="str">
        <f>IF(K78="резидент ОРБИ",'[2]База резиденты ОРБИ'!C$22,"")</f>
        <v>chubatovanv@yandex.ru</v>
      </c>
      <c r="Q78" s="60" t="str">
        <f>IF(K78="резидент ОРБИ",'[2]База резиденты ОРБИ'!D$22,"")</f>
        <v>644013, Омская область, г. Омск, ул. Краснознаменная,д. 25, кор.1, кв. 74</v>
      </c>
      <c r="R78" s="46" t="str">
        <f>IF(K78="резидент ОРБИ",'[2]База резиденты ОРБИ'!E$22,"")</f>
        <v>8-3812-90-46-16</v>
      </c>
    </row>
    <row r="79" spans="1:18" ht="18.75">
      <c r="A79" s="37">
        <v>905</v>
      </c>
      <c r="B79" s="53"/>
      <c r="C79" s="5" t="s">
        <v>146</v>
      </c>
      <c r="D79" s="5"/>
      <c r="E79" s="62">
        <v>44005</v>
      </c>
      <c r="F79" s="54"/>
      <c r="G79" s="39" t="s">
        <v>150</v>
      </c>
      <c r="H79" s="53"/>
      <c r="I79" s="44" t="s">
        <v>136</v>
      </c>
      <c r="J79" s="53"/>
      <c r="K79" s="47" t="s">
        <v>137</v>
      </c>
      <c r="L79" s="47"/>
      <c r="M79" s="5" t="s">
        <v>144</v>
      </c>
      <c r="N79" s="63" t="s">
        <v>168</v>
      </c>
      <c r="O79" s="18">
        <v>5503183536</v>
      </c>
      <c r="P79" s="60" t="str">
        <f>IF(K79="резидент ОРБИ",'[2]База резиденты ОРБИ'!C$23,"")</f>
        <v>pugovka55@list.ru</v>
      </c>
      <c r="Q79" s="60" t="str">
        <f>IF(K79="резидент ОРБИ",'[2]База резиденты ОРБИ'!D$23,"")</f>
        <v>644043, Омская область, г.Омск, ул. Волочаевская, д. 17Ж, кв. 167</v>
      </c>
      <c r="R79" s="46" t="str">
        <f>IF(K79="резидент ОРБИ",'[2]База резиденты ОРБИ'!E$23,"")</f>
        <v>8-3812-90-46-34</v>
      </c>
    </row>
    <row r="80" spans="1:18" ht="18.75">
      <c r="A80" s="37">
        <v>906</v>
      </c>
      <c r="B80" s="53"/>
      <c r="C80" s="5" t="s">
        <v>146</v>
      </c>
      <c r="D80" s="5"/>
      <c r="E80" s="62">
        <v>44005</v>
      </c>
      <c r="F80" s="54"/>
      <c r="G80" s="39" t="s">
        <v>150</v>
      </c>
      <c r="H80" s="53"/>
      <c r="I80" s="44" t="s">
        <v>136</v>
      </c>
      <c r="J80" s="53"/>
      <c r="K80" s="47" t="s">
        <v>137</v>
      </c>
      <c r="L80" s="47"/>
      <c r="M80" s="5" t="s">
        <v>144</v>
      </c>
      <c r="N80" s="63" t="s">
        <v>169</v>
      </c>
      <c r="O80" s="18">
        <v>5503182878</v>
      </c>
      <c r="P80" s="60" t="str">
        <f>IF(K80="резидент ОРБИ",'[2]База резиденты ОРБИ'!C$24,"")</f>
        <v>office@sibtmk.ru</v>
      </c>
      <c r="Q80" s="60" t="str">
        <f>IF(K80="резидент ОРБИ",'[2]База резиденты ОРБИ'!D$24,"")</f>
        <v>644007, Омская область, г. Омск, ул. Чапаева, д. 111, каб. 2А</v>
      </c>
      <c r="R80" s="46" t="str">
        <f>IF(K80="резидент ОРБИ",'[2]База резиденты ОРБИ'!E$24,"")</f>
        <v>8-923-699-45-54</v>
      </c>
    </row>
    <row r="81" spans="1:18" ht="18.75">
      <c r="A81" s="37">
        <v>907</v>
      </c>
      <c r="B81" s="53"/>
      <c r="C81" s="5" t="s">
        <v>146</v>
      </c>
      <c r="D81" s="5"/>
      <c r="E81" s="62">
        <v>44005</v>
      </c>
      <c r="F81" s="54"/>
      <c r="G81" s="39" t="s">
        <v>150</v>
      </c>
      <c r="H81" s="53"/>
      <c r="I81" s="44" t="s">
        <v>136</v>
      </c>
      <c r="J81" s="53"/>
      <c r="K81" s="47" t="s">
        <v>137</v>
      </c>
      <c r="L81" s="47"/>
      <c r="M81" s="5" t="s">
        <v>144</v>
      </c>
      <c r="N81" s="63" t="s">
        <v>170</v>
      </c>
      <c r="O81" s="18">
        <v>5501192535</v>
      </c>
      <c r="P81" s="60" t="str">
        <f>IF(K81="резидент ОРБИ",'[2]База резиденты ОРБИ'!C$25,"")</f>
        <v>novizna2018@inbox.ru</v>
      </c>
      <c r="Q81" s="60" t="str">
        <f>IF(K81="резидент ОРБИ",'[2]База резиденты ОРБИ'!D$25,"")</f>
        <v>644090, Омская область, г.Омск, ул. Заозерная, д. 27, кв. 50</v>
      </c>
      <c r="R81" s="46" t="str">
        <f>IF(K81="резидент ОРБИ",'[2]База резиденты ОРБИ'!E$25,"")</f>
        <v>8-3812-90-46-35</v>
      </c>
    </row>
    <row r="82" spans="1:18" ht="18.75">
      <c r="A82" s="37">
        <v>908</v>
      </c>
      <c r="B82" s="53"/>
      <c r="C82" s="39" t="s">
        <v>146</v>
      </c>
      <c r="D82" s="5"/>
      <c r="E82" s="62">
        <v>44005</v>
      </c>
      <c r="F82" s="53"/>
      <c r="G82" s="39" t="s">
        <v>150</v>
      </c>
      <c r="H82" s="53"/>
      <c r="I82" s="44" t="s">
        <v>136</v>
      </c>
      <c r="J82" s="53"/>
      <c r="K82" s="47" t="s">
        <v>137</v>
      </c>
      <c r="L82" s="47"/>
      <c r="M82" s="5" t="s">
        <v>144</v>
      </c>
      <c r="N82" s="63" t="s">
        <v>171</v>
      </c>
      <c r="O82" s="18">
        <v>5507265518</v>
      </c>
      <c r="P82" s="60" t="str">
        <f>IF(K82="резидент ОРБИ",'[2]База резиденты ОРБИ'!C$26,"")</f>
        <v>ups@accutec.ru</v>
      </c>
      <c r="Q82" s="60" t="str">
        <f>IF(K82="резидент ОРБИ",'[2]База резиденты ОРБИ'!D$26,"")</f>
        <v>644123, Омская область,  г.Омск,  ул. Крупской, д. 19, кор. 1, кв. 165</v>
      </c>
      <c r="R82" s="46" t="str">
        <f>IF(K82="резидент ОРБИ",'[2]База резиденты ОРБИ'!E$26,"")</f>
        <v>8-3812-90-46-14</v>
      </c>
    </row>
    <row r="83" spans="1:18" ht="18.75">
      <c r="A83" s="37">
        <v>909</v>
      </c>
      <c r="B83" s="53"/>
      <c r="C83" s="5" t="s">
        <v>146</v>
      </c>
      <c r="D83" s="5"/>
      <c r="E83" s="62">
        <v>44005</v>
      </c>
      <c r="F83" s="53"/>
      <c r="G83" s="39" t="s">
        <v>150</v>
      </c>
      <c r="H83" s="53"/>
      <c r="I83" s="44" t="s">
        <v>136</v>
      </c>
      <c r="J83" s="53"/>
      <c r="K83" s="47" t="s">
        <v>137</v>
      </c>
      <c r="L83" s="47"/>
      <c r="M83" s="5" t="s">
        <v>139</v>
      </c>
      <c r="N83" s="63" t="s">
        <v>172</v>
      </c>
      <c r="O83" s="16">
        <v>551702356502</v>
      </c>
      <c r="P83" s="60" t="str">
        <f>IF(K83="резидент ОРБИ",'[2]База резиденты ОРБИ'!C$27,"")</f>
        <v>lexkertis@gmail.com</v>
      </c>
      <c r="Q83" s="60" t="str">
        <f>IF(K83="резидент ОРБИ",'[2]База резиденты ОРБИ'!D$27,"")</f>
        <v>646984, Омская область, Кормиловский район, село Некрасовка, ул Советская, д.28</v>
      </c>
      <c r="R83" s="46" t="str">
        <f>IF(K83="резидент ОРБИ",'[2]База резиденты ОРБИ'!E$27,"")</f>
        <v>8-3812-90-46-29</v>
      </c>
    </row>
    <row r="84" spans="1:18" ht="18.75">
      <c r="A84" s="37">
        <v>910</v>
      </c>
      <c r="B84" s="53"/>
      <c r="C84" s="5" t="s">
        <v>146</v>
      </c>
      <c r="D84" s="5"/>
      <c r="E84" s="62">
        <v>44005</v>
      </c>
      <c r="F84" s="53"/>
      <c r="G84" s="39" t="s">
        <v>150</v>
      </c>
      <c r="H84" s="53"/>
      <c r="I84" s="44" t="s">
        <v>136</v>
      </c>
      <c r="J84" s="53"/>
      <c r="K84" s="47" t="s">
        <v>137</v>
      </c>
      <c r="L84" s="47"/>
      <c r="M84" s="5" t="s">
        <v>139</v>
      </c>
      <c r="N84" s="63" t="s">
        <v>173</v>
      </c>
      <c r="O84" s="18">
        <v>550308874222</v>
      </c>
      <c r="P84" s="60" t="str">
        <f>IF(K84="резидент ОРБИ",'[2]База резиденты ОРБИ'!C$28,"")</f>
        <v>den-as@yandex.ru</v>
      </c>
      <c r="Q84" s="60" t="str">
        <f>IF(K84="резидент ОРБИ",'[2]База резиденты ОРБИ'!D$28,"")</f>
        <v>644033, г.Омск, ул.Красный Путь, 143, кор.3, кв. 151</v>
      </c>
      <c r="R84" s="46" t="str">
        <f>IF(K84="резидент ОРБИ",'[2]База резиденты ОРБИ'!E$28,"")</f>
        <v>8-909-537-63-31</v>
      </c>
    </row>
    <row r="85" spans="1:18" ht="18.75">
      <c r="A85" s="37">
        <v>911</v>
      </c>
      <c r="B85" s="53"/>
      <c r="C85" s="5" t="s">
        <v>146</v>
      </c>
      <c r="D85" s="5"/>
      <c r="E85" s="62">
        <v>44005</v>
      </c>
      <c r="F85" s="53"/>
      <c r="G85" s="39" t="s">
        <v>150</v>
      </c>
      <c r="H85" s="53"/>
      <c r="I85" s="44" t="s">
        <v>136</v>
      </c>
      <c r="J85" s="53"/>
      <c r="K85" s="47" t="s">
        <v>137</v>
      </c>
      <c r="L85" s="47"/>
      <c r="M85" s="5" t="s">
        <v>144</v>
      </c>
      <c r="N85" s="63" t="s">
        <v>175</v>
      </c>
      <c r="O85" s="18">
        <v>5501193257</v>
      </c>
      <c r="P85" s="60" t="str">
        <f>IF(K85="резидент ОРБИ",'[2]База резиденты ОРБИ'!C$30,"")</f>
        <v>omskles@yandex.ru</v>
      </c>
      <c r="Q85" s="60" t="str">
        <f>IF(K85="резидент ОРБИ",'[2]База резиденты ОРБИ'!D$30,"")</f>
        <v>644007,Омская область, г.Омск, ул. Чапаева, д.111, каб. 403</v>
      </c>
      <c r="R85" s="46" t="str">
        <f>IF(K85="резидент ОРБИ",'[2]База резиденты ОРБИ'!E$30,"")</f>
        <v>8-3812-90-46-53</v>
      </c>
    </row>
    <row r="86" spans="1:18" ht="18.75">
      <c r="A86" s="37">
        <v>912</v>
      </c>
      <c r="B86" s="53"/>
      <c r="C86" s="5" t="s">
        <v>146</v>
      </c>
      <c r="D86" s="5"/>
      <c r="E86" s="62">
        <v>44005</v>
      </c>
      <c r="F86" s="53"/>
      <c r="G86" s="39" t="s">
        <v>150</v>
      </c>
      <c r="H86" s="53"/>
      <c r="I86" s="44" t="s">
        <v>136</v>
      </c>
      <c r="J86" s="53"/>
      <c r="K86" s="47" t="s">
        <v>137</v>
      </c>
      <c r="L86" s="47"/>
      <c r="M86" s="5" t="s">
        <v>144</v>
      </c>
      <c r="N86" s="63" t="s">
        <v>176</v>
      </c>
      <c r="O86" s="16">
        <v>5505059434</v>
      </c>
      <c r="P86" s="60" t="str">
        <f>IF(K86="резидент ОРБИ",'[2]База резиденты ОРБИ'!C$31,"")</f>
        <v>coi_stem@mail.ru</v>
      </c>
      <c r="Q86" s="60" t="str">
        <f>IF(K86="резидент ОРБИ",'[2]База резиденты ОРБИ'!D$31,"")</f>
        <v>644025, Омская область, г. Омск, ул. В.Ф.Маргелова, д. 354, кв. 33</v>
      </c>
      <c r="R86" s="46" t="str">
        <f>IF(K86="резидент ОРБИ",'[2]База резиденты ОРБИ'!E$31,"")</f>
        <v>8-3812-90-46-21</v>
      </c>
    </row>
    <row r="87" spans="1:18" ht="18.75">
      <c r="A87" s="37">
        <v>913</v>
      </c>
      <c r="B87" s="53"/>
      <c r="C87" s="5" t="s">
        <v>146</v>
      </c>
      <c r="D87" s="5"/>
      <c r="E87" s="62">
        <v>44005</v>
      </c>
      <c r="F87" s="53"/>
      <c r="G87" s="39" t="s">
        <v>150</v>
      </c>
      <c r="H87" s="53"/>
      <c r="I87" s="44" t="s">
        <v>136</v>
      </c>
      <c r="J87" s="53"/>
      <c r="K87" s="47" t="s">
        <v>137</v>
      </c>
      <c r="L87" s="47"/>
      <c r="M87" s="5" t="s">
        <v>139</v>
      </c>
      <c r="N87" s="63" t="s">
        <v>182</v>
      </c>
      <c r="O87" s="16">
        <v>552303203418</v>
      </c>
      <c r="P87" s="60" t="s">
        <v>194</v>
      </c>
      <c r="Q87" s="60" t="s">
        <v>195</v>
      </c>
      <c r="R87" s="46" t="s">
        <v>196</v>
      </c>
    </row>
    <row r="88" spans="1:18" ht="18.75">
      <c r="A88" s="37">
        <v>914</v>
      </c>
      <c r="B88" s="53"/>
      <c r="C88" s="5" t="s">
        <v>146</v>
      </c>
      <c r="D88" s="5"/>
      <c r="E88" s="62">
        <v>44007</v>
      </c>
      <c r="F88" s="53"/>
      <c r="G88" s="39" t="s">
        <v>150</v>
      </c>
      <c r="H88" s="53"/>
      <c r="I88" s="44" t="s">
        <v>136</v>
      </c>
      <c r="J88" s="53"/>
      <c r="K88" s="47" t="s">
        <v>137</v>
      </c>
      <c r="L88" s="47"/>
      <c r="M88" s="5" t="s">
        <v>144</v>
      </c>
      <c r="N88" s="8" t="s">
        <v>174</v>
      </c>
      <c r="O88" s="16">
        <v>5506174716</v>
      </c>
      <c r="P88" s="60" t="str">
        <f>IF(K88="резидент ОРБИ",'[1]База резиденты ОРБИ'!C$29,"")</f>
        <v>privet@fermastudio.ru</v>
      </c>
      <c r="Q88" s="60" t="str">
        <f>IF(K88="резидент ОРБИ",'[1]База резиденты ОРБИ'!D$29,"")</f>
        <v>644076, Омская область, г.Омск, ул. Юбилейная, д. 5, кв. 88</v>
      </c>
      <c r="R88" s="46" t="str">
        <f>IF(K88="резидент ОРБИ",'[1]База резиденты ОРБИ'!E$29,"")</f>
        <v>8-965-975-58-24</v>
      </c>
    </row>
    <row r="89" spans="1:18" ht="18.75">
      <c r="A89" s="37">
        <v>915</v>
      </c>
      <c r="B89" s="53"/>
      <c r="C89" s="39" t="s">
        <v>146</v>
      </c>
      <c r="D89" s="5"/>
      <c r="E89" s="62">
        <v>44007</v>
      </c>
      <c r="F89" s="53"/>
      <c r="G89" s="39" t="s">
        <v>150</v>
      </c>
      <c r="H89" s="43" t="s">
        <v>136</v>
      </c>
      <c r="I89" s="44" t="s">
        <v>136</v>
      </c>
      <c r="J89" s="53"/>
      <c r="K89" s="47" t="s">
        <v>137</v>
      </c>
      <c r="L89" s="47"/>
      <c r="M89" s="5" t="s">
        <v>144</v>
      </c>
      <c r="N89" s="63" t="s">
        <v>190</v>
      </c>
      <c r="O89" s="16">
        <v>5506181512</v>
      </c>
      <c r="P89" s="60" t="s">
        <v>191</v>
      </c>
      <c r="Q89" s="60" t="str">
        <f>IF(K89="резидент ОРБИ",'[2]База резиденты ОРБИ'!D$4,"")</f>
        <v>644076, г.Омск, улица Юбилейная, д. 5, кв. 88</v>
      </c>
      <c r="R89" s="46" t="str">
        <f>IF(K89="резидент ОРБИ",'[2]База резиденты ОРБИ'!E$4,"")</f>
        <v>8-3812-90-46-27</v>
      </c>
    </row>
    <row r="90" spans="1:18" ht="18.75">
      <c r="A90" s="37">
        <v>916</v>
      </c>
      <c r="B90" s="53"/>
      <c r="C90" s="5" t="s">
        <v>146</v>
      </c>
      <c r="D90" s="5"/>
      <c r="E90" s="62">
        <v>44007</v>
      </c>
      <c r="F90" s="53"/>
      <c r="G90" s="39" t="s">
        <v>150</v>
      </c>
      <c r="H90" s="43" t="s">
        <v>142</v>
      </c>
      <c r="I90" s="44" t="s">
        <v>136</v>
      </c>
      <c r="J90" s="53"/>
      <c r="K90" s="47" t="s">
        <v>137</v>
      </c>
      <c r="L90" s="47" t="s">
        <v>144</v>
      </c>
      <c r="M90" s="5" t="s">
        <v>139</v>
      </c>
      <c r="N90" s="63" t="s">
        <v>213</v>
      </c>
      <c r="O90" s="16"/>
      <c r="P90" s="60"/>
      <c r="Q90" s="60"/>
      <c r="R90" s="46"/>
    </row>
    <row r="91" spans="1:18" ht="18.75">
      <c r="A91" s="37">
        <v>917</v>
      </c>
      <c r="B91" s="53"/>
      <c r="C91" s="5" t="s">
        <v>146</v>
      </c>
      <c r="D91" s="5"/>
      <c r="E91" s="62">
        <v>44007</v>
      </c>
      <c r="F91" s="53"/>
      <c r="G91" s="39" t="s">
        <v>150</v>
      </c>
      <c r="H91" s="43" t="s">
        <v>148</v>
      </c>
      <c r="I91" s="44" t="s">
        <v>136</v>
      </c>
      <c r="J91" s="53"/>
      <c r="K91" s="47" t="s">
        <v>137</v>
      </c>
      <c r="L91" s="47" t="s">
        <v>139</v>
      </c>
      <c r="M91" s="5" t="s">
        <v>144</v>
      </c>
      <c r="N91" s="63" t="s">
        <v>192</v>
      </c>
      <c r="O91" s="19">
        <v>550618584393</v>
      </c>
      <c r="P91" s="60" t="s">
        <v>193</v>
      </c>
      <c r="Q91" s="60" t="str">
        <f>IF(K91="резидент ОРБИ",'[2]База резиденты ОРБИ'!D$6,"")</f>
        <v>644001, г. Омск, ул Масленникова, д.167, кв. 17</v>
      </c>
      <c r="R91" s="46" t="str">
        <f>IF(K91="резидент ОРБИ",'[2]База резиденты ОРБИ'!E$6,"")</f>
        <v>8-3812-90-46-32</v>
      </c>
    </row>
    <row r="92" spans="1:18" ht="18.75">
      <c r="A92" s="37">
        <v>918</v>
      </c>
      <c r="B92" s="53"/>
      <c r="C92" s="5" t="s">
        <v>146</v>
      </c>
      <c r="D92" s="5"/>
      <c r="E92" s="62">
        <v>44007</v>
      </c>
      <c r="F92" s="53"/>
      <c r="G92" s="39" t="s">
        <v>150</v>
      </c>
      <c r="H92" s="47"/>
      <c r="I92" s="44" t="s">
        <v>136</v>
      </c>
      <c r="J92" s="45"/>
      <c r="K92" s="47" t="s">
        <v>137</v>
      </c>
      <c r="L92" s="38"/>
      <c r="M92" s="39" t="s">
        <v>144</v>
      </c>
      <c r="N92" s="63" t="s">
        <v>151</v>
      </c>
      <c r="O92" s="7">
        <v>5528034906</v>
      </c>
      <c r="P92" s="61" t="str">
        <f>IF(K92="резидент ОРБИ",'[2]База резиденты ОРБИ'!C$7,"")</f>
        <v>info@hirtgroup.ru</v>
      </c>
      <c r="Q92" s="60" t="str">
        <f>IF(K92="резидент ОРБИ",'[2]База резиденты ОРБИ'!D$7,"")</f>
        <v>644520, Омская область, район Омский, село Троицкое,  Бульвар Школьный, дом 7, помещение 2</v>
      </c>
      <c r="R92" s="46" t="str">
        <f>IF(K92="резидент ОРБИ",'[2]База резиденты ОРБИ'!E$7,"")</f>
        <v>8-3812-90-46-25</v>
      </c>
    </row>
    <row r="93" spans="1:18" ht="18.75">
      <c r="A93" s="37">
        <v>919</v>
      </c>
      <c r="B93" s="53"/>
      <c r="C93" s="39" t="s">
        <v>146</v>
      </c>
      <c r="D93" s="40"/>
      <c r="E93" s="62">
        <v>44007</v>
      </c>
      <c r="F93" s="42"/>
      <c r="G93" s="39" t="s">
        <v>150</v>
      </c>
      <c r="H93" s="47"/>
      <c r="I93" s="44" t="s">
        <v>136</v>
      </c>
      <c r="J93" s="45"/>
      <c r="K93" s="47" t="s">
        <v>137</v>
      </c>
      <c r="L93" s="38"/>
      <c r="M93" s="39" t="s">
        <v>139</v>
      </c>
      <c r="N93" s="63" t="s">
        <v>209</v>
      </c>
      <c r="O93" s="7">
        <v>550411862679</v>
      </c>
      <c r="P93" s="61" t="s">
        <v>210</v>
      </c>
      <c r="Q93" s="60" t="s">
        <v>211</v>
      </c>
      <c r="R93" s="46" t="s">
        <v>212</v>
      </c>
    </row>
    <row r="94" spans="1:18" ht="18.75">
      <c r="A94" s="37">
        <v>920</v>
      </c>
      <c r="B94" s="53"/>
      <c r="C94" s="5" t="s">
        <v>146</v>
      </c>
      <c r="D94" s="5"/>
      <c r="E94" s="62">
        <v>44007</v>
      </c>
      <c r="F94" s="50"/>
      <c r="G94" s="39" t="s">
        <v>150</v>
      </c>
      <c r="H94" s="47"/>
      <c r="I94" s="44" t="s">
        <v>136</v>
      </c>
      <c r="J94" s="51"/>
      <c r="K94" s="47" t="s">
        <v>137</v>
      </c>
      <c r="L94" s="51"/>
      <c r="M94" s="5" t="s">
        <v>144</v>
      </c>
      <c r="N94" s="63" t="s">
        <v>155</v>
      </c>
      <c r="O94" s="11">
        <v>5501132906</v>
      </c>
      <c r="P94" s="60" t="str">
        <f>IF(K94="резидент ОРБИ",'[2]База резиденты ОРБИ'!C$10,"")</f>
        <v>pkversta@mail.ru</v>
      </c>
      <c r="Q94" s="60" t="str">
        <f>IF(K94="резидент ОРБИ",'[2]База резиденты ОРБИ'!D$10,"")</f>
        <v>644035, Омская область, г.Омск, Проспект Губкина, дом 12 </v>
      </c>
      <c r="R94" s="46" t="str">
        <f>IF(K94="резидент ОРБИ",'[2]База резиденты ОРБИ'!E$10,"")</f>
        <v>8-3812-90-46-22</v>
      </c>
    </row>
    <row r="95" spans="1:18" ht="18.75">
      <c r="A95" s="37">
        <v>921</v>
      </c>
      <c r="B95" s="53"/>
      <c r="C95" s="5" t="s">
        <v>146</v>
      </c>
      <c r="D95" s="5"/>
      <c r="E95" s="62">
        <v>44007</v>
      </c>
      <c r="F95" s="50"/>
      <c r="G95" s="39" t="s">
        <v>150</v>
      </c>
      <c r="H95" s="47"/>
      <c r="I95" s="44" t="s">
        <v>136</v>
      </c>
      <c r="J95" s="47"/>
      <c r="K95" s="47" t="s">
        <v>137</v>
      </c>
      <c r="L95" s="51"/>
      <c r="M95" s="5" t="s">
        <v>139</v>
      </c>
      <c r="N95" s="63" t="s">
        <v>156</v>
      </c>
      <c r="O95" s="7">
        <v>550767944356</v>
      </c>
      <c r="P95" s="61" t="str">
        <f>IF(K95="резидент ОРБИ",'[2]База резиденты ОРБИ'!C$11,"")</f>
        <v>v.kaduchenko@mail.ru</v>
      </c>
      <c r="Q95" s="60" t="str">
        <f>IF(K95="резидент ОРБИ",'[2]База резиденты ОРБИ'!D$11,"")</f>
        <v>г. Омск, ул. Степанца,3 кв.198</v>
      </c>
      <c r="R95" s="46" t="str">
        <f>IF(K95="резидент ОРБИ",'[2]База резиденты ОРБИ'!E$11,"")</f>
        <v>8-3812-90-46-30</v>
      </c>
    </row>
    <row r="96" spans="1:18" ht="18.75">
      <c r="A96" s="37">
        <v>922</v>
      </c>
      <c r="B96" s="53"/>
      <c r="C96" s="5" t="s">
        <v>146</v>
      </c>
      <c r="D96" s="5"/>
      <c r="E96" s="62">
        <v>44007</v>
      </c>
      <c r="F96" s="53"/>
      <c r="G96" s="39" t="s">
        <v>150</v>
      </c>
      <c r="H96" s="47"/>
      <c r="I96" s="44" t="s">
        <v>136</v>
      </c>
      <c r="J96" s="53"/>
      <c r="K96" s="47" t="s">
        <v>137</v>
      </c>
      <c r="L96" s="47"/>
      <c r="M96" s="5" t="s">
        <v>139</v>
      </c>
      <c r="N96" s="63" t="s">
        <v>157</v>
      </c>
      <c r="O96" s="11">
        <v>550613662753</v>
      </c>
      <c r="P96" s="60" t="str">
        <f>IF(K96="резидент ОРБИ",'[2]База резиденты ОРБИ'!C$12,"")</f>
        <v>tatyana.kremniova@yandex.ru</v>
      </c>
      <c r="Q96" s="60" t="str">
        <f>IF(K96="резидент ОРБИ",'[2]База резиденты ОРБИ'!D$12,"")</f>
        <v>644041, г. Омск, ул. Харьковская, д.19, кв.154</v>
      </c>
      <c r="R96" s="46" t="str">
        <f>IF(K96="резидент ОРБИ",'[2]База резиденты ОРБИ'!E$12,"")</f>
        <v>8-3812-90-46-31</v>
      </c>
    </row>
    <row r="97" spans="1:18" ht="18.75">
      <c r="A97" s="37">
        <v>923</v>
      </c>
      <c r="B97" s="53"/>
      <c r="C97" s="39" t="s">
        <v>146</v>
      </c>
      <c r="D97" s="5"/>
      <c r="E97" s="62">
        <v>44007</v>
      </c>
      <c r="F97" s="53"/>
      <c r="G97" s="39" t="s">
        <v>150</v>
      </c>
      <c r="H97" s="53"/>
      <c r="I97" s="44" t="s">
        <v>136</v>
      </c>
      <c r="J97" s="53"/>
      <c r="K97" s="47" t="s">
        <v>137</v>
      </c>
      <c r="L97" s="47"/>
      <c r="M97" s="5" t="s">
        <v>144</v>
      </c>
      <c r="N97" s="63" t="s">
        <v>158</v>
      </c>
      <c r="O97" s="7">
        <v>5504151752</v>
      </c>
      <c r="P97" s="60" t="str">
        <f>IF(K97="резидент ОРБИ",'[2]База резиденты ОРБИ'!C$13,"")</f>
        <v>sergey_nakon@rambler.ru</v>
      </c>
      <c r="Q97" s="60" t="str">
        <f>IF(K97="резидент ОРБИ",'[2]База резиденты ОРБИ'!D$13,"")</f>
        <v>644031, Омская область, г.Омск, ул. Омская, д. 156, кв. 65</v>
      </c>
      <c r="R97" s="46" t="str">
        <f>IF(K97="резидент ОРБИ",'[2]База резиденты ОРБИ'!E$13,"")</f>
        <v>8-3812-90-46-12</v>
      </c>
    </row>
    <row r="98" spans="1:18" ht="18.75">
      <c r="A98" s="37">
        <v>924</v>
      </c>
      <c r="B98" s="53"/>
      <c r="C98" s="5" t="s">
        <v>146</v>
      </c>
      <c r="D98" s="5"/>
      <c r="E98" s="62">
        <v>44007</v>
      </c>
      <c r="F98" s="53"/>
      <c r="G98" s="39" t="s">
        <v>150</v>
      </c>
      <c r="H98" s="53"/>
      <c r="I98" s="44" t="s">
        <v>136</v>
      </c>
      <c r="J98" s="53"/>
      <c r="K98" s="47" t="s">
        <v>137</v>
      </c>
      <c r="L98" s="47"/>
      <c r="M98" s="5" t="s">
        <v>144</v>
      </c>
      <c r="N98" s="63" t="s">
        <v>159</v>
      </c>
      <c r="O98" s="11">
        <v>5501169649</v>
      </c>
      <c r="P98" s="60" t="str">
        <f>IF(K98="резидент ОРБИ",'[2]База резиденты ОРБИ'!C$14,"")</f>
        <v>pogvik@list.ru</v>
      </c>
      <c r="Q98" s="60" t="str">
        <f>IF(K98="резидент ОРБИ",'[2]База резиденты ОРБИ'!D$14,"")</f>
        <v>644008, Омская область, г.Омск,  ул. Физкультурная, д. 8,  кор. Г, кв. 55</v>
      </c>
      <c r="R98" s="46" t="str">
        <f>IF(K98="резидент ОРБИ",'[2]База резиденты ОРБИ'!E$14,"")</f>
        <v>8-3812-90-46-24</v>
      </c>
    </row>
    <row r="99" spans="1:18" ht="18.75">
      <c r="A99" s="37">
        <v>925</v>
      </c>
      <c r="B99" s="53"/>
      <c r="C99" s="5" t="s">
        <v>146</v>
      </c>
      <c r="D99" s="5"/>
      <c r="E99" s="62">
        <v>44007</v>
      </c>
      <c r="F99" s="53"/>
      <c r="G99" s="39" t="s">
        <v>150</v>
      </c>
      <c r="H99" s="53"/>
      <c r="I99" s="44" t="s">
        <v>136</v>
      </c>
      <c r="J99" s="53"/>
      <c r="K99" s="47" t="s">
        <v>137</v>
      </c>
      <c r="L99" s="47"/>
      <c r="M99" s="5" t="s">
        <v>144</v>
      </c>
      <c r="N99" s="63" t="s">
        <v>160</v>
      </c>
      <c r="O99" s="7">
        <v>5505058435</v>
      </c>
      <c r="P99" s="60" t="str">
        <f>IF(K99="резидент ОРБИ",'[2]База резиденты ОРБИ'!C$15,"")</f>
        <v>Push_here@mail.ru</v>
      </c>
      <c r="Q99" s="60" t="str">
        <f>IF(K99="резидент ОРБИ",'[2]База резиденты ОРБИ'!D$15,"")</f>
        <v>644060, Омская область, г. Омск, ул. 5-Я Чередовая, д. 6</v>
      </c>
      <c r="R99" s="46" t="str">
        <f>IF(K99="резидент ОРБИ",'[2]База резиденты ОРБИ'!E$15,"")</f>
        <v>8-3812-90-46-15</v>
      </c>
    </row>
    <row r="100" spans="1:18" ht="18.75">
      <c r="A100" s="37">
        <v>926</v>
      </c>
      <c r="B100" s="53"/>
      <c r="C100" s="5" t="s">
        <v>146</v>
      </c>
      <c r="D100" s="5"/>
      <c r="E100" s="62">
        <v>44007</v>
      </c>
      <c r="F100" s="53"/>
      <c r="G100" s="39" t="s">
        <v>150</v>
      </c>
      <c r="H100" s="53"/>
      <c r="I100" s="44" t="s">
        <v>136</v>
      </c>
      <c r="J100" s="53"/>
      <c r="K100" s="47" t="s">
        <v>137</v>
      </c>
      <c r="L100" s="47"/>
      <c r="M100" s="5" t="s">
        <v>144</v>
      </c>
      <c r="N100" s="63" t="s">
        <v>161</v>
      </c>
      <c r="O100" s="15">
        <v>5503179177</v>
      </c>
      <c r="P100" s="60" t="str">
        <f>IF(K100="резидент ОРБИ",'[2]База резиденты ОРБИ'!C$16,"")</f>
        <v>Spi57@ya.ru</v>
      </c>
      <c r="Q100" s="60" t="str">
        <f>IF(K100="резидент ОРБИ",'[2]База резиденты ОРБИ'!D$16,"")</f>
        <v>644094, Омская область, г.Омск, ул. 3-Я Еленовая, д.  6</v>
      </c>
      <c r="R100" s="46" t="str">
        <f>IF(K100="резидент ОРБИ",'[2]База резиденты ОРБИ'!E$16,"")</f>
        <v>8-913-142-87-87</v>
      </c>
    </row>
    <row r="101" spans="1:18" ht="18.75">
      <c r="A101" s="37">
        <v>927</v>
      </c>
      <c r="B101" s="53"/>
      <c r="C101" s="39" t="s">
        <v>146</v>
      </c>
      <c r="D101" s="5"/>
      <c r="E101" s="62">
        <v>44007</v>
      </c>
      <c r="F101" s="53"/>
      <c r="G101" s="39" t="s">
        <v>150</v>
      </c>
      <c r="H101" s="53"/>
      <c r="I101" s="44" t="s">
        <v>136</v>
      </c>
      <c r="J101" s="53"/>
      <c r="K101" s="47" t="s">
        <v>137</v>
      </c>
      <c r="L101" s="47"/>
      <c r="M101" s="5" t="s">
        <v>144</v>
      </c>
      <c r="N101" s="63" t="s">
        <v>162</v>
      </c>
      <c r="O101" s="16">
        <v>5503176610</v>
      </c>
      <c r="P101" s="60" t="str">
        <f>IF(K101="резидент ОРБИ",'[2]База резиденты ОРБИ'!C$17,"")</f>
        <v>mail@agef.ru</v>
      </c>
      <c r="Q101" s="60" t="str">
        <f>IF(K101="резидент ОРБИ",'[2]База резиденты ОРБИ'!D$17,"")</f>
        <v>644007, Омская область, г.Омск, ул. Октябрьская, д. 159, кв. 105</v>
      </c>
      <c r="R101" s="46" t="str">
        <f>IF(K101="резидент ОРБИ",'[2]База резиденты ОРБИ'!E$17,"")</f>
        <v>8-3812-90-46-42</v>
      </c>
    </row>
    <row r="102" spans="1:18" ht="18.75">
      <c r="A102" s="37">
        <v>928</v>
      </c>
      <c r="B102" s="53"/>
      <c r="C102" s="5" t="s">
        <v>146</v>
      </c>
      <c r="D102" s="5"/>
      <c r="E102" s="62">
        <v>44007</v>
      </c>
      <c r="F102" s="53"/>
      <c r="G102" s="39" t="s">
        <v>150</v>
      </c>
      <c r="H102" s="53"/>
      <c r="I102" s="44" t="s">
        <v>136</v>
      </c>
      <c r="J102" s="53"/>
      <c r="K102" s="47" t="s">
        <v>137</v>
      </c>
      <c r="L102" s="47"/>
      <c r="M102" s="5" t="s">
        <v>139</v>
      </c>
      <c r="N102" s="63" t="s">
        <v>163</v>
      </c>
      <c r="O102" s="16">
        <v>550301006139</v>
      </c>
      <c r="P102" s="60" t="str">
        <f>IF(K102="резидент ОРБИ",'[2]База резиденты ОРБИ'!C$18,"")</f>
        <v>kukinav1961kukinav@gmail.com</v>
      </c>
      <c r="Q102" s="60" t="str">
        <f>IF(K102="резидент ОРБИ",'[2]База резиденты ОРБИ'!D$18,"")</f>
        <v xml:space="preserve">644008, г.Омск, ул. Физкультурная, д.5, кв. 61 </v>
      </c>
      <c r="R102" s="46" t="str">
        <f>IF(K102="резидент ОРБИ",'[2]База резиденты ОРБИ'!E$18,"")</f>
        <v>8-3812-90-46-37</v>
      </c>
    </row>
    <row r="103" spans="1:18" ht="18.75">
      <c r="A103" s="37">
        <v>929</v>
      </c>
      <c r="B103" s="53"/>
      <c r="C103" s="5" t="s">
        <v>146</v>
      </c>
      <c r="D103" s="5"/>
      <c r="E103" s="62">
        <v>44007</v>
      </c>
      <c r="F103" s="53"/>
      <c r="G103" s="39" t="s">
        <v>150</v>
      </c>
      <c r="H103" s="53"/>
      <c r="I103" s="44" t="s">
        <v>136</v>
      </c>
      <c r="J103" s="53"/>
      <c r="K103" s="47" t="s">
        <v>137</v>
      </c>
      <c r="L103" s="47"/>
      <c r="M103" s="5" t="s">
        <v>139</v>
      </c>
      <c r="N103" s="63" t="s">
        <v>164</v>
      </c>
      <c r="O103" s="16">
        <v>551404059141</v>
      </c>
      <c r="P103" s="60" t="str">
        <f>IF(K103="резидент ОРБИ",'[2]База резиденты ОРБИ'!C$19,"")</f>
        <v>kutuzova.m@list.ru</v>
      </c>
      <c r="Q103" s="60" t="str">
        <f>IF(K103="резидент ОРБИ",'[2]База резиденты ОРБИ'!D$19,"")</f>
        <v xml:space="preserve">644043, г. Омск, ул. Волочаевская, д.17ж, кв. 167             </v>
      </c>
      <c r="R103" s="46" t="str">
        <f>IF(K103="резидент ОРБИ",'[2]База резиденты ОРБИ'!E$19,"")</f>
        <v>8-908-793-91-23</v>
      </c>
    </row>
    <row r="104" spans="1:18" ht="18.75">
      <c r="A104" s="37">
        <v>930</v>
      </c>
      <c r="B104" s="53"/>
      <c r="C104" s="5" t="s">
        <v>146</v>
      </c>
      <c r="D104" s="5"/>
      <c r="E104" s="62">
        <v>44007</v>
      </c>
      <c r="F104" s="53"/>
      <c r="G104" s="39" t="s">
        <v>150</v>
      </c>
      <c r="H104" s="53"/>
      <c r="I104" s="44" t="s">
        <v>136</v>
      </c>
      <c r="J104" s="53"/>
      <c r="K104" s="47" t="s">
        <v>137</v>
      </c>
      <c r="L104" s="47"/>
      <c r="M104" s="5" t="s">
        <v>139</v>
      </c>
      <c r="N104" s="63" t="s">
        <v>166</v>
      </c>
      <c r="O104" s="16">
        <v>550616517480</v>
      </c>
      <c r="P104" s="60" t="str">
        <f>IF(K104="резидент ОРБИ",'[2]База резиденты ОРБИ'!C$21,"")</f>
        <v>salofoot@gmail.com</v>
      </c>
      <c r="Q104" s="60" t="str">
        <f>IF(K104="резидент ОРБИ",'[2]База резиденты ОРБИ'!D$21,"")</f>
        <v>644076, г.Омск, ул.75 Гвардейской бригады, д. 18Б, кв.37</v>
      </c>
      <c r="R104" s="46" t="str">
        <f>IF(K104="резидент ОРБИ",'[2]База резиденты ОРБИ'!E$21,"")</f>
        <v>8-3812-90-46-38</v>
      </c>
    </row>
    <row r="105" spans="1:18" ht="18.75">
      <c r="A105" s="37">
        <v>931</v>
      </c>
      <c r="B105" s="53"/>
      <c r="C105" s="39" t="s">
        <v>146</v>
      </c>
      <c r="D105" s="5"/>
      <c r="E105" s="62">
        <v>44007</v>
      </c>
      <c r="F105" s="53"/>
      <c r="G105" s="39" t="s">
        <v>150</v>
      </c>
      <c r="H105" s="53"/>
      <c r="I105" s="44" t="s">
        <v>136</v>
      </c>
      <c r="J105" s="53"/>
      <c r="K105" s="47" t="s">
        <v>137</v>
      </c>
      <c r="L105" s="47"/>
      <c r="M105" s="5" t="s">
        <v>144</v>
      </c>
      <c r="N105" s="63" t="s">
        <v>167</v>
      </c>
      <c r="O105" s="17">
        <v>5503182645</v>
      </c>
      <c r="P105" s="60" t="str">
        <f>IF(K105="резидент ОРБИ",'[2]База резиденты ОРБИ'!C$22,"")</f>
        <v>chubatovanv@yandex.ru</v>
      </c>
      <c r="Q105" s="60" t="str">
        <f>IF(K105="резидент ОРБИ",'[2]База резиденты ОРБИ'!D$22,"")</f>
        <v>644013, Омская область, г. Омск, ул. Краснознаменная,д. 25, кор.1, кв. 74</v>
      </c>
      <c r="R105" s="46" t="str">
        <f>IF(K105="резидент ОРБИ",'[2]База резиденты ОРБИ'!E$22,"")</f>
        <v>8-3812-90-46-16</v>
      </c>
    </row>
    <row r="106" spans="1:18" ht="18.75">
      <c r="A106" s="37">
        <v>932</v>
      </c>
      <c r="B106" s="53"/>
      <c r="C106" s="5" t="s">
        <v>146</v>
      </c>
      <c r="D106" s="5"/>
      <c r="E106" s="62">
        <v>44007</v>
      </c>
      <c r="F106" s="53"/>
      <c r="G106" s="39" t="s">
        <v>150</v>
      </c>
      <c r="H106" s="53"/>
      <c r="I106" s="44" t="s">
        <v>136</v>
      </c>
      <c r="J106" s="53"/>
      <c r="K106" s="47" t="s">
        <v>137</v>
      </c>
      <c r="L106" s="47"/>
      <c r="M106" s="5" t="s">
        <v>144</v>
      </c>
      <c r="N106" s="63" t="s">
        <v>168</v>
      </c>
      <c r="O106" s="18">
        <v>5503183536</v>
      </c>
      <c r="P106" s="60" t="str">
        <f>IF(K106="резидент ОРБИ",'[2]База резиденты ОРБИ'!C$23,"")</f>
        <v>pugovka55@list.ru</v>
      </c>
      <c r="Q106" s="60" t="str">
        <f>IF(K106="резидент ОРБИ",'[2]База резиденты ОРБИ'!D$23,"")</f>
        <v>644043, Омская область, г.Омск, ул. Волочаевская, д. 17Ж, кв. 167</v>
      </c>
      <c r="R106" s="46" t="str">
        <f>IF(K106="резидент ОРБИ",'[2]База резиденты ОРБИ'!E$23,"")</f>
        <v>8-3812-90-46-34</v>
      </c>
    </row>
    <row r="107" spans="1:18" ht="18.75">
      <c r="A107" s="37">
        <v>933</v>
      </c>
      <c r="B107" s="53"/>
      <c r="C107" s="5" t="s">
        <v>146</v>
      </c>
      <c r="D107" s="5"/>
      <c r="E107" s="62">
        <v>44007</v>
      </c>
      <c r="F107" s="53"/>
      <c r="G107" s="39" t="s">
        <v>150</v>
      </c>
      <c r="H107" s="53"/>
      <c r="I107" s="44" t="s">
        <v>136</v>
      </c>
      <c r="J107" s="53"/>
      <c r="K107" s="47" t="s">
        <v>137</v>
      </c>
      <c r="L107" s="47"/>
      <c r="M107" s="5" t="s">
        <v>144</v>
      </c>
      <c r="N107" s="63" t="s">
        <v>169</v>
      </c>
      <c r="O107" s="18">
        <v>5503182878</v>
      </c>
      <c r="P107" s="60" t="str">
        <f>IF(K107="резидент ОРБИ",'[2]База резиденты ОРБИ'!C$24,"")</f>
        <v>office@sibtmk.ru</v>
      </c>
      <c r="Q107" s="60" t="str">
        <f>IF(K107="резидент ОРБИ",'[2]База резиденты ОРБИ'!D$24,"")</f>
        <v>644007, Омская область, г. Омск, ул. Чапаева, д. 111, каб. 2А</v>
      </c>
      <c r="R107" s="46" t="str">
        <f>IF(K107="резидент ОРБИ",'[2]База резиденты ОРБИ'!E$24,"")</f>
        <v>8-923-699-45-54</v>
      </c>
    </row>
    <row r="108" spans="1:18" ht="18.75">
      <c r="A108" s="37">
        <v>934</v>
      </c>
      <c r="B108" s="53"/>
      <c r="C108" s="5" t="s">
        <v>146</v>
      </c>
      <c r="D108" s="5"/>
      <c r="E108" s="62">
        <v>44007</v>
      </c>
      <c r="F108" s="53"/>
      <c r="G108" s="39" t="s">
        <v>150</v>
      </c>
      <c r="H108" s="53"/>
      <c r="I108" s="44" t="s">
        <v>136</v>
      </c>
      <c r="J108" s="53"/>
      <c r="K108" s="47" t="s">
        <v>137</v>
      </c>
      <c r="L108" s="47"/>
      <c r="M108" s="5" t="s">
        <v>144</v>
      </c>
      <c r="N108" s="63" t="s">
        <v>170</v>
      </c>
      <c r="O108" s="18">
        <v>5501192535</v>
      </c>
      <c r="P108" s="60" t="str">
        <f>IF(K108="резидент ОРБИ",'[2]База резиденты ОРБИ'!C$25,"")</f>
        <v>novizna2018@inbox.ru</v>
      </c>
      <c r="Q108" s="60" t="str">
        <f>IF(K108="резидент ОРБИ",'[2]База резиденты ОРБИ'!D$25,"")</f>
        <v>644090, Омская область, г.Омск, ул. Заозерная, д. 27, кв. 50</v>
      </c>
      <c r="R108" s="46" t="str">
        <f>IF(K108="резидент ОРБИ",'[2]База резиденты ОРБИ'!E$25,"")</f>
        <v>8-3812-90-46-35</v>
      </c>
    </row>
    <row r="109" spans="1:18" ht="18.75">
      <c r="A109" s="37">
        <v>935</v>
      </c>
      <c r="B109" s="53"/>
      <c r="C109" s="39" t="s">
        <v>146</v>
      </c>
      <c r="D109" s="5"/>
      <c r="E109" s="62">
        <v>44007</v>
      </c>
      <c r="F109" s="53"/>
      <c r="G109" s="39" t="s">
        <v>150</v>
      </c>
      <c r="H109" s="53"/>
      <c r="I109" s="44" t="s">
        <v>136</v>
      </c>
      <c r="J109" s="53"/>
      <c r="K109" s="47" t="s">
        <v>137</v>
      </c>
      <c r="L109" s="47"/>
      <c r="M109" s="5" t="s">
        <v>144</v>
      </c>
      <c r="N109" s="63" t="s">
        <v>171</v>
      </c>
      <c r="O109" s="18">
        <v>5507265518</v>
      </c>
      <c r="P109" s="60" t="str">
        <f>IF(K109="резидент ОРБИ",'[2]База резиденты ОРБИ'!C$26,"")</f>
        <v>ups@accutec.ru</v>
      </c>
      <c r="Q109" s="60" t="str">
        <f>IF(K109="резидент ОРБИ",'[2]База резиденты ОРБИ'!D$26,"")</f>
        <v>644123, Омская область,  г.Омск,  ул. Крупской, д. 19, кор. 1, кв. 165</v>
      </c>
      <c r="R109" s="46" t="str">
        <f>IF(K109="резидент ОРБИ",'[2]База резиденты ОРБИ'!E$26,"")</f>
        <v>8-3812-90-46-14</v>
      </c>
    </row>
    <row r="110" spans="1:18" ht="18.75">
      <c r="A110" s="37">
        <v>936</v>
      </c>
      <c r="B110" s="53"/>
      <c r="C110" s="5" t="s">
        <v>146</v>
      </c>
      <c r="D110" s="5"/>
      <c r="E110" s="62">
        <v>44007</v>
      </c>
      <c r="F110" s="53"/>
      <c r="G110" s="39" t="s">
        <v>150</v>
      </c>
      <c r="H110" s="53"/>
      <c r="I110" s="44" t="s">
        <v>136</v>
      </c>
      <c r="J110" s="53"/>
      <c r="K110" s="47" t="s">
        <v>137</v>
      </c>
      <c r="L110" s="47"/>
      <c r="M110" s="5" t="s">
        <v>139</v>
      </c>
      <c r="N110" s="63" t="s">
        <v>172</v>
      </c>
      <c r="O110" s="16">
        <v>551702356502</v>
      </c>
      <c r="P110" s="60" t="str">
        <f>IF(K110="резидент ОРБИ",'[2]База резиденты ОРБИ'!C$27,"")</f>
        <v>lexkertis@gmail.com</v>
      </c>
      <c r="Q110" s="60" t="str">
        <f>IF(K110="резидент ОРБИ",'[2]База резиденты ОРБИ'!D$27,"")</f>
        <v>646984, Омская область, Кормиловский район, село Некрасовка, ул Советская, д.28</v>
      </c>
      <c r="R110" s="46" t="str">
        <f>IF(K110="резидент ОРБИ",'[2]База резиденты ОРБИ'!E$27,"")</f>
        <v>8-3812-90-46-29</v>
      </c>
    </row>
    <row r="111" spans="1:18" ht="18.75">
      <c r="A111" s="37">
        <v>937</v>
      </c>
      <c r="B111" s="53"/>
      <c r="C111" s="5" t="s">
        <v>146</v>
      </c>
      <c r="D111" s="5"/>
      <c r="E111" s="62">
        <v>44007</v>
      </c>
      <c r="F111" s="53"/>
      <c r="G111" s="39" t="s">
        <v>150</v>
      </c>
      <c r="H111" s="53"/>
      <c r="I111" s="44" t="s">
        <v>136</v>
      </c>
      <c r="J111" s="53"/>
      <c r="K111" s="47" t="s">
        <v>137</v>
      </c>
      <c r="L111" s="47"/>
      <c r="M111" s="5" t="s">
        <v>139</v>
      </c>
      <c r="N111" s="63" t="s">
        <v>173</v>
      </c>
      <c r="O111" s="18">
        <v>550308874222</v>
      </c>
      <c r="P111" s="60" t="str">
        <f>IF(K111="резидент ОРБИ",'[2]База резиденты ОРБИ'!C$28,"")</f>
        <v>den-as@yandex.ru</v>
      </c>
      <c r="Q111" s="60" t="str">
        <f>IF(K111="резидент ОРБИ",'[2]База резиденты ОРБИ'!D$28,"")</f>
        <v>644033, г.Омск, ул.Красный Путь, 143, кор.3, кв. 151</v>
      </c>
      <c r="R111" s="46" t="str">
        <f>IF(K111="резидент ОРБИ",'[2]База резиденты ОРБИ'!E$28,"")</f>
        <v>8-909-537-63-31</v>
      </c>
    </row>
    <row r="112" spans="1:18" ht="18.75">
      <c r="A112" s="37">
        <v>938</v>
      </c>
      <c r="B112" s="53"/>
      <c r="C112" s="5" t="s">
        <v>146</v>
      </c>
      <c r="D112" s="5"/>
      <c r="E112" s="62">
        <v>44007</v>
      </c>
      <c r="F112" s="53"/>
      <c r="G112" s="39" t="s">
        <v>150</v>
      </c>
      <c r="H112" s="53"/>
      <c r="I112" s="44" t="s">
        <v>136</v>
      </c>
      <c r="J112" s="53"/>
      <c r="K112" s="47" t="s">
        <v>137</v>
      </c>
      <c r="L112" s="47"/>
      <c r="M112" s="5" t="s">
        <v>144</v>
      </c>
      <c r="N112" s="63" t="s">
        <v>175</v>
      </c>
      <c r="O112" s="18">
        <v>5501193257</v>
      </c>
      <c r="P112" s="60" t="str">
        <f>IF(K112="резидент ОРБИ",'[2]База резиденты ОРБИ'!C$30,"")</f>
        <v>omskles@yandex.ru</v>
      </c>
      <c r="Q112" s="60" t="str">
        <f>IF(K112="резидент ОРБИ",'[2]База резиденты ОРБИ'!D$30,"")</f>
        <v>644007,Омская область, г.Омск, ул. Чапаева, д.111, каб. 403</v>
      </c>
      <c r="R112" s="46" t="str">
        <f>IF(K112="резидент ОРБИ",'[2]База резиденты ОРБИ'!E$30,"")</f>
        <v>8-3812-90-46-53</v>
      </c>
    </row>
    <row r="113" spans="1:18" ht="18.75">
      <c r="A113" s="37">
        <v>939</v>
      </c>
      <c r="B113" s="53"/>
      <c r="C113" s="5" t="s">
        <v>146</v>
      </c>
      <c r="D113" s="5"/>
      <c r="E113" s="62">
        <v>44007</v>
      </c>
      <c r="F113" s="53"/>
      <c r="G113" s="39" t="s">
        <v>150</v>
      </c>
      <c r="H113" s="53"/>
      <c r="I113" s="44" t="s">
        <v>136</v>
      </c>
      <c r="J113" s="53"/>
      <c r="K113" s="47" t="s">
        <v>137</v>
      </c>
      <c r="L113" s="47"/>
      <c r="M113" s="5" t="s">
        <v>144</v>
      </c>
      <c r="N113" s="63" t="s">
        <v>176</v>
      </c>
      <c r="O113" s="16">
        <v>5505059434</v>
      </c>
      <c r="P113" s="60" t="str">
        <f>IF(K113="резидент ОРБИ",'[2]База резиденты ОРБИ'!C$31,"")</f>
        <v>coi_stem@mail.ru</v>
      </c>
      <c r="Q113" s="60" t="str">
        <f>IF(K113="резидент ОРБИ",'[2]База резиденты ОРБИ'!D$31,"")</f>
        <v>644025, Омская область, г. Омск, ул. В.Ф.Маргелова, д. 354, кв. 33</v>
      </c>
      <c r="R113" s="46" t="str">
        <f>IF(K113="резидент ОРБИ",'[2]База резиденты ОРБИ'!E$31,"")</f>
        <v>8-3812-90-46-21</v>
      </c>
    </row>
    <row r="114" spans="1:18" ht="18.75">
      <c r="A114" s="37">
        <v>940</v>
      </c>
      <c r="B114" s="53"/>
      <c r="C114" s="5" t="s">
        <v>146</v>
      </c>
      <c r="D114" s="5"/>
      <c r="E114" s="62">
        <v>44007</v>
      </c>
      <c r="F114" s="53"/>
      <c r="G114" s="39" t="s">
        <v>150</v>
      </c>
      <c r="H114" s="53"/>
      <c r="I114" s="44" t="s">
        <v>136</v>
      </c>
      <c r="J114" s="53"/>
      <c r="K114" s="47" t="s">
        <v>137</v>
      </c>
      <c r="L114" s="47"/>
      <c r="M114" s="5" t="s">
        <v>139</v>
      </c>
      <c r="N114" s="63" t="s">
        <v>182</v>
      </c>
      <c r="O114" s="16">
        <v>552303203418</v>
      </c>
      <c r="P114" s="60" t="s">
        <v>194</v>
      </c>
      <c r="Q114" s="60" t="s">
        <v>195</v>
      </c>
      <c r="R114" s="46" t="s">
        <v>196</v>
      </c>
    </row>
    <row r="115" spans="1:18" ht="18.75">
      <c r="A115" s="37">
        <v>941</v>
      </c>
      <c r="B115" s="53"/>
      <c r="C115" s="5" t="s">
        <v>146</v>
      </c>
      <c r="D115" s="5"/>
      <c r="E115" s="62">
        <v>44007</v>
      </c>
      <c r="F115" s="53"/>
      <c r="G115" s="39" t="s">
        <v>150</v>
      </c>
      <c r="H115" s="53"/>
      <c r="I115" s="44" t="s">
        <v>136</v>
      </c>
      <c r="J115" s="53"/>
      <c r="K115" s="47" t="s">
        <v>137</v>
      </c>
      <c r="L115" s="47"/>
      <c r="M115" s="5" t="s">
        <v>144</v>
      </c>
      <c r="N115" s="8" t="s">
        <v>174</v>
      </c>
      <c r="O115" s="16">
        <v>5506174716</v>
      </c>
      <c r="P115" s="60" t="str">
        <f>IF(K115="резидент ОРБИ",'[1]База резиденты ОРБИ'!C$29,"")</f>
        <v>privet@fermastudio.ru</v>
      </c>
      <c r="Q115" s="60" t="str">
        <f>IF(K115="резидент ОРБИ",'[1]База резиденты ОРБИ'!D$29,"")</f>
        <v>644076, Омская область, г.Омск, ул. Юбилейная, д. 5, кв. 88</v>
      </c>
      <c r="R115" s="46" t="str">
        <f>IF(K115="резидент ОРБИ",'[1]База резиденты ОРБИ'!E$29,"")</f>
        <v>8-965-975-58-24</v>
      </c>
    </row>
    <row r="116" spans="1:18" ht="37.5">
      <c r="A116" s="37">
        <v>942</v>
      </c>
      <c r="B116" s="53"/>
      <c r="C116" s="39" t="s">
        <v>133</v>
      </c>
      <c r="D116" s="71">
        <f ca="1">TODAY()</f>
        <v>44007</v>
      </c>
      <c r="E116" s="62">
        <v>44008</v>
      </c>
      <c r="F116" s="42"/>
      <c r="G116" s="39" t="s">
        <v>147</v>
      </c>
      <c r="H116" s="43"/>
      <c r="I116" s="44" t="s">
        <v>136</v>
      </c>
      <c r="J116" s="45"/>
      <c r="K116" s="47" t="s">
        <v>137</v>
      </c>
      <c r="L116" s="38"/>
      <c r="M116" s="39" t="s">
        <v>144</v>
      </c>
      <c r="N116" s="8" t="s">
        <v>190</v>
      </c>
      <c r="O116" s="7">
        <v>5506181512</v>
      </c>
      <c r="P116" s="60" t="s">
        <v>191</v>
      </c>
      <c r="Q116" s="60" t="str">
        <f>IF(K116="резидент ОРБИ",'[2]База резиденты ОРБИ'!D$4,"")</f>
        <v>644076, г.Омск, улица Юбилейная, д. 5, кв. 88</v>
      </c>
      <c r="R116" s="46" t="str">
        <f>IF(K116="резидент ОРБИ",'[2]База резиденты ОРБИ'!E$4,"")</f>
        <v>8-3812-90-46-27</v>
      </c>
    </row>
    <row r="117" spans="1:18" ht="37.5">
      <c r="A117" s="37">
        <v>943</v>
      </c>
      <c r="B117" s="53"/>
      <c r="C117" s="5" t="s">
        <v>133</v>
      </c>
      <c r="D117" s="5"/>
      <c r="E117" s="62">
        <v>44008</v>
      </c>
      <c r="F117" s="50"/>
      <c r="G117" s="39" t="s">
        <v>147</v>
      </c>
      <c r="H117" s="43"/>
      <c r="I117" s="44" t="s">
        <v>136</v>
      </c>
      <c r="J117" s="51"/>
      <c r="K117" s="47" t="s">
        <v>137</v>
      </c>
      <c r="L117" s="51" t="s">
        <v>144</v>
      </c>
      <c r="M117" s="5" t="s">
        <v>139</v>
      </c>
      <c r="N117" s="8" t="s">
        <v>214</v>
      </c>
      <c r="O117" s="107">
        <v>551201380656</v>
      </c>
      <c r="P117" s="60" t="s">
        <v>215</v>
      </c>
      <c r="Q117" s="60" t="s">
        <v>216</v>
      </c>
      <c r="R117" s="46" t="str">
        <f>IF(K117="резидент ОРБИ",'[2]База резиденты ОРБИ'!E$5,"")</f>
        <v>8-3812-90-46-58</v>
      </c>
    </row>
    <row r="118" spans="1:18" ht="45">
      <c r="A118" s="37">
        <v>944</v>
      </c>
      <c r="B118" s="53"/>
      <c r="C118" s="5" t="s">
        <v>133</v>
      </c>
      <c r="D118" s="5"/>
      <c r="E118" s="62">
        <v>44008</v>
      </c>
      <c r="F118" s="50"/>
      <c r="G118" s="39" t="s">
        <v>147</v>
      </c>
      <c r="H118" s="43"/>
      <c r="I118" s="44" t="s">
        <v>136</v>
      </c>
      <c r="J118" s="51"/>
      <c r="K118" s="47" t="s">
        <v>137</v>
      </c>
      <c r="L118" s="51" t="s">
        <v>139</v>
      </c>
      <c r="M118" s="5" t="s">
        <v>144</v>
      </c>
      <c r="N118" s="8" t="s">
        <v>217</v>
      </c>
      <c r="O118" s="7">
        <v>5510010005</v>
      </c>
      <c r="P118" s="60" t="s">
        <v>193</v>
      </c>
      <c r="Q118" s="109" t="s">
        <v>218</v>
      </c>
      <c r="R118" s="46" t="str">
        <f>IF(K118="резидент ОРБИ",'[2]База резиденты ОРБИ'!E$6,"")</f>
        <v>8-3812-90-46-32</v>
      </c>
    </row>
    <row r="119" spans="1:18" ht="37.5">
      <c r="A119" s="37">
        <v>945</v>
      </c>
      <c r="B119" s="53"/>
      <c r="C119" s="5" t="s">
        <v>133</v>
      </c>
      <c r="D119" s="5"/>
      <c r="E119" s="62">
        <v>44008</v>
      </c>
      <c r="F119" s="50"/>
      <c r="G119" s="39" t="s">
        <v>147</v>
      </c>
      <c r="H119" s="47"/>
      <c r="I119" s="44" t="s">
        <v>136</v>
      </c>
      <c r="J119" s="47"/>
      <c r="K119" s="47" t="s">
        <v>137</v>
      </c>
      <c r="L119" s="47"/>
      <c r="M119" s="5" t="s">
        <v>144</v>
      </c>
      <c r="N119" s="8" t="s">
        <v>151</v>
      </c>
      <c r="O119" s="11">
        <v>5528034906</v>
      </c>
      <c r="P119" s="60" t="str">
        <f>IF(K119="резидент ОРБИ",'[2]База резиденты ОРБИ'!C$7,"")</f>
        <v>info@hirtgroup.ru</v>
      </c>
      <c r="Q119" s="60" t="str">
        <f>IF(K119="резидент ОРБИ",'[2]База резиденты ОРБИ'!D$7,"")</f>
        <v>644520, Омская область, район Омский, село Троицкое,  Бульвар Школьный, дом 7, помещение 2</v>
      </c>
      <c r="R119" s="46" t="str">
        <f>IF(K119="резидент ОРБИ",'[2]База резиденты ОРБИ'!E$7,"")</f>
        <v>8-3812-90-46-25</v>
      </c>
    </row>
    <row r="120" spans="1:18" ht="37.5">
      <c r="A120" s="37">
        <v>946</v>
      </c>
      <c r="B120" s="53"/>
      <c r="C120" s="5" t="s">
        <v>133</v>
      </c>
      <c r="D120" s="5"/>
      <c r="E120" s="62">
        <v>44008</v>
      </c>
      <c r="F120" s="50"/>
      <c r="G120" s="39" t="s">
        <v>147</v>
      </c>
      <c r="H120" s="47"/>
      <c r="I120" s="44" t="s">
        <v>136</v>
      </c>
      <c r="J120" s="47"/>
      <c r="K120" s="47" t="s">
        <v>137</v>
      </c>
      <c r="L120" s="47"/>
      <c r="M120" s="5" t="s">
        <v>139</v>
      </c>
      <c r="N120" s="8" t="s">
        <v>209</v>
      </c>
      <c r="O120" s="7">
        <v>550411862679</v>
      </c>
      <c r="P120" s="60" t="s">
        <v>210</v>
      </c>
      <c r="Q120" s="60" t="s">
        <v>211</v>
      </c>
      <c r="R120" s="46" t="s">
        <v>212</v>
      </c>
    </row>
    <row r="121" spans="1:18" ht="37.5">
      <c r="A121" s="37">
        <v>947</v>
      </c>
      <c r="B121" s="53"/>
      <c r="C121" s="5" t="s">
        <v>133</v>
      </c>
      <c r="D121" s="5"/>
      <c r="E121" s="62">
        <v>44008</v>
      </c>
      <c r="F121" s="52"/>
      <c r="G121" s="39" t="s">
        <v>147</v>
      </c>
      <c r="H121" s="47"/>
      <c r="I121" s="44" t="s">
        <v>136</v>
      </c>
      <c r="J121" s="47"/>
      <c r="K121" s="47" t="s">
        <v>137</v>
      </c>
      <c r="L121" s="47"/>
      <c r="M121" s="5" t="s">
        <v>144</v>
      </c>
      <c r="N121" s="8" t="s">
        <v>155</v>
      </c>
      <c r="O121" s="19">
        <v>5501132906</v>
      </c>
      <c r="P121" s="60" t="str">
        <f>IF(K121="резидент ОРБИ",'[2]База резиденты ОРБИ'!C$10,"")</f>
        <v>pkversta@mail.ru</v>
      </c>
      <c r="Q121" s="60" t="str">
        <f>IF(K121="резидент ОРБИ",'[2]База резиденты ОРБИ'!D$10,"")</f>
        <v>644035, Омская область, г.Омск, Проспект Губкина, дом 12 </v>
      </c>
      <c r="R121" s="46" t="str">
        <f>IF(K121="резидент ОРБИ",'[2]База резиденты ОРБИ'!E$10,"")</f>
        <v>8-3812-90-46-22</v>
      </c>
    </row>
    <row r="122" spans="1:18" ht="37.5">
      <c r="A122" s="37">
        <v>948</v>
      </c>
      <c r="B122" s="53"/>
      <c r="C122" s="5" t="s">
        <v>133</v>
      </c>
      <c r="D122" s="5"/>
      <c r="E122" s="62">
        <v>44008</v>
      </c>
      <c r="F122" s="52"/>
      <c r="G122" s="39" t="s">
        <v>147</v>
      </c>
      <c r="H122" s="47"/>
      <c r="I122" s="44" t="s">
        <v>136</v>
      </c>
      <c r="J122" s="47"/>
      <c r="K122" s="47" t="s">
        <v>137</v>
      </c>
      <c r="L122" s="47"/>
      <c r="M122" s="5" t="s">
        <v>139</v>
      </c>
      <c r="N122" s="8" t="s">
        <v>156</v>
      </c>
      <c r="O122" s="11">
        <v>550767944356</v>
      </c>
      <c r="P122" s="60" t="str">
        <f>IF(K122="резидент ОРБИ",'[2]База резиденты ОРБИ'!C$11,"")</f>
        <v>v.kaduchenko@mail.ru</v>
      </c>
      <c r="Q122" s="60" t="str">
        <f>IF(K122="резидент ОРБИ",'[2]База резиденты ОРБИ'!D$11,"")</f>
        <v>г. Омск, ул. Степанца,3 кв.198</v>
      </c>
      <c r="R122" s="46" t="str">
        <f>IF(K122="резидент ОРБИ",'[2]База резиденты ОРБИ'!E$11,"")</f>
        <v>8-3812-90-46-30</v>
      </c>
    </row>
    <row r="123" spans="1:18" ht="37.5">
      <c r="A123" s="37">
        <v>949</v>
      </c>
      <c r="B123" s="53"/>
      <c r="C123" s="5" t="s">
        <v>133</v>
      </c>
      <c r="D123" s="5"/>
      <c r="E123" s="62">
        <v>44008</v>
      </c>
      <c r="F123" s="52"/>
      <c r="G123" s="39" t="s">
        <v>147</v>
      </c>
      <c r="H123" s="47"/>
      <c r="I123" s="44" t="s">
        <v>136</v>
      </c>
      <c r="J123" s="47"/>
      <c r="K123" s="47" t="s">
        <v>137</v>
      </c>
      <c r="L123" s="47"/>
      <c r="M123" s="5" t="s">
        <v>139</v>
      </c>
      <c r="N123" s="8" t="s">
        <v>157</v>
      </c>
      <c r="O123" s="7">
        <v>550613662753</v>
      </c>
      <c r="P123" s="60" t="str">
        <f>IF(K123="резидент ОРБИ",'[2]База резиденты ОРБИ'!C$12,"")</f>
        <v>tatyana.kremniova@yandex.ru</v>
      </c>
      <c r="Q123" s="60" t="str">
        <f>IF(K123="резидент ОРБИ",'[2]База резиденты ОРБИ'!D$12,"")</f>
        <v>644041, г. Омск, ул. Харьковская, д.19, кв.154</v>
      </c>
      <c r="R123" s="46" t="str">
        <f>IF(K123="резидент ОРБИ",'[2]База резиденты ОРБИ'!E$12,"")</f>
        <v>8-3812-90-46-31</v>
      </c>
    </row>
    <row r="124" spans="1:18" ht="37.5">
      <c r="A124" s="37">
        <v>950</v>
      </c>
      <c r="B124" s="53"/>
      <c r="C124" s="5" t="s">
        <v>133</v>
      </c>
      <c r="D124" s="5"/>
      <c r="E124" s="62">
        <v>44008</v>
      </c>
      <c r="F124" s="54"/>
      <c r="G124" s="39" t="s">
        <v>147</v>
      </c>
      <c r="H124" s="53"/>
      <c r="I124" s="44" t="s">
        <v>136</v>
      </c>
      <c r="J124" s="53"/>
      <c r="K124" s="47" t="s">
        <v>137</v>
      </c>
      <c r="L124" s="47"/>
      <c r="M124" s="5" t="s">
        <v>144</v>
      </c>
      <c r="N124" s="8" t="s">
        <v>158</v>
      </c>
      <c r="O124" s="15">
        <v>5504151752</v>
      </c>
      <c r="P124" s="60" t="str">
        <f>IF(K124="резидент ОРБИ",'[2]База резиденты ОРБИ'!C$13,"")</f>
        <v>sergey_nakon@rambler.ru</v>
      </c>
      <c r="Q124" s="60" t="str">
        <f>IF(K124="резидент ОРБИ",'[2]База резиденты ОРБИ'!D$13,"")</f>
        <v>644031, Омская область, г.Омск, ул. Омская, д. 156, кв. 65</v>
      </c>
      <c r="R124" s="46" t="str">
        <f>IF(K124="резидент ОРБИ",'[2]База резиденты ОРБИ'!E$13,"")</f>
        <v>8-3812-90-46-12</v>
      </c>
    </row>
    <row r="125" spans="1:18" ht="37.5">
      <c r="A125" s="37">
        <v>951</v>
      </c>
      <c r="B125" s="53"/>
      <c r="C125" s="5" t="s">
        <v>133</v>
      </c>
      <c r="D125" s="5"/>
      <c r="E125" s="62">
        <v>44008</v>
      </c>
      <c r="F125" s="54"/>
      <c r="G125" s="39" t="s">
        <v>147</v>
      </c>
      <c r="H125" s="53"/>
      <c r="I125" s="44" t="s">
        <v>136</v>
      </c>
      <c r="J125" s="53"/>
      <c r="K125" s="47" t="s">
        <v>137</v>
      </c>
      <c r="L125" s="47"/>
      <c r="M125" s="5" t="s">
        <v>144</v>
      </c>
      <c r="N125" s="8" t="s">
        <v>159</v>
      </c>
      <c r="O125" s="16">
        <v>5501169649</v>
      </c>
      <c r="P125" s="60" t="str">
        <f>IF(K125="резидент ОРБИ",'[2]База резиденты ОРБИ'!C$14,"")</f>
        <v>pogvik@list.ru</v>
      </c>
      <c r="Q125" s="60" t="str">
        <f>IF(K125="резидент ОРБИ",'[2]База резиденты ОРБИ'!D$14,"")</f>
        <v>644008, Омская область, г.Омск,  ул. Физкультурная, д. 8,  кор. Г, кв. 55</v>
      </c>
      <c r="R125" s="46" t="str">
        <f>IF(K125="резидент ОРБИ",'[2]База резиденты ОРБИ'!E$14,"")</f>
        <v>8-3812-90-46-24</v>
      </c>
    </row>
    <row r="126" spans="1:18" ht="37.5">
      <c r="A126" s="37">
        <v>952</v>
      </c>
      <c r="B126" s="53"/>
      <c r="C126" s="5" t="s">
        <v>133</v>
      </c>
      <c r="D126" s="5"/>
      <c r="E126" s="62">
        <v>44008</v>
      </c>
      <c r="F126" s="54"/>
      <c r="G126" s="39" t="s">
        <v>147</v>
      </c>
      <c r="H126" s="53"/>
      <c r="I126" s="44" t="s">
        <v>136</v>
      </c>
      <c r="J126" s="53"/>
      <c r="K126" s="47" t="s">
        <v>137</v>
      </c>
      <c r="L126" s="47"/>
      <c r="M126" s="5" t="s">
        <v>144</v>
      </c>
      <c r="N126" s="8" t="s">
        <v>174</v>
      </c>
      <c r="O126" s="16">
        <v>5506174716</v>
      </c>
      <c r="P126" s="60" t="str">
        <f>IF(K126="резидент ОРБИ",'[1]База резиденты ОРБИ'!C$29,"")</f>
        <v>privet@fermastudio.ru</v>
      </c>
      <c r="Q126" s="60" t="str">
        <f>IF(K126="резидент ОРБИ",'[1]База резиденты ОРБИ'!D$29,"")</f>
        <v>644076, Омская область, г.Омск, ул. Юбилейная, д. 5, кв. 88</v>
      </c>
      <c r="R126" s="46" t="str">
        <f>IF(K126="резидент ОРБИ",'[1]База резиденты ОРБИ'!E$29,"")</f>
        <v>8-965-975-58-24</v>
      </c>
    </row>
    <row r="127" spans="1:18" ht="37.5">
      <c r="A127" s="37">
        <v>953</v>
      </c>
      <c r="B127" s="53"/>
      <c r="C127" s="5" t="s">
        <v>133</v>
      </c>
      <c r="D127" s="5"/>
      <c r="E127" s="62">
        <v>44008</v>
      </c>
      <c r="F127" s="54"/>
      <c r="G127" s="39" t="s">
        <v>147</v>
      </c>
      <c r="H127" s="53"/>
      <c r="I127" s="44" t="s">
        <v>136</v>
      </c>
      <c r="J127" s="53"/>
      <c r="K127" s="47" t="s">
        <v>137</v>
      </c>
      <c r="L127" s="47"/>
      <c r="M127" s="5" t="s">
        <v>144</v>
      </c>
      <c r="N127" s="8" t="s">
        <v>160</v>
      </c>
      <c r="O127" s="16">
        <v>5505058435</v>
      </c>
      <c r="P127" s="60" t="str">
        <f>IF(K127="резидент ОРБИ",'[2]База резиденты ОРБИ'!C$15,"")</f>
        <v>Push_here@mail.ru</v>
      </c>
      <c r="Q127" s="60" t="str">
        <f>IF(K127="резидент ОРБИ",'[2]База резиденты ОРБИ'!D$15,"")</f>
        <v>644060, Омская область, г. Омск, ул. 5-Я Чередовая, д. 6</v>
      </c>
      <c r="R127" s="46" t="str">
        <f>IF(K127="резидент ОРБИ",'[2]База резиденты ОРБИ'!E$15,"")</f>
        <v>8-3812-90-46-15</v>
      </c>
    </row>
    <row r="128" spans="1:18" ht="37.5">
      <c r="A128" s="37">
        <v>954</v>
      </c>
      <c r="B128" s="53"/>
      <c r="C128" s="5" t="s">
        <v>133</v>
      </c>
      <c r="D128" s="5"/>
      <c r="E128" s="62">
        <v>44008</v>
      </c>
      <c r="F128" s="54"/>
      <c r="G128" s="39" t="s">
        <v>147</v>
      </c>
      <c r="H128" s="53"/>
      <c r="I128" s="44" t="s">
        <v>136</v>
      </c>
      <c r="J128" s="53"/>
      <c r="K128" s="47" t="s">
        <v>137</v>
      </c>
      <c r="L128" s="47"/>
      <c r="M128" s="5" t="s">
        <v>144</v>
      </c>
      <c r="N128" s="8" t="s">
        <v>161</v>
      </c>
      <c r="O128" s="16">
        <v>5503179177</v>
      </c>
      <c r="P128" s="60" t="str">
        <f>IF(K128="резидент ОРБИ",'[2]База резиденты ОРБИ'!C$16,"")</f>
        <v>Spi57@ya.ru</v>
      </c>
      <c r="Q128" s="60" t="str">
        <f>IF(K128="резидент ОРБИ",'[2]База резиденты ОРБИ'!D$16,"")</f>
        <v>644094, Омская область, г.Омск, ул. 3-Я Еленовая, д.  6</v>
      </c>
      <c r="R128" s="46" t="str">
        <f>IF(K128="резидент ОРБИ",'[2]База резиденты ОРБИ'!E$16,"")</f>
        <v>8-913-142-87-87</v>
      </c>
    </row>
    <row r="129" spans="1:18" ht="37.5">
      <c r="A129" s="37">
        <v>955</v>
      </c>
      <c r="B129" s="53"/>
      <c r="C129" s="5" t="s">
        <v>133</v>
      </c>
      <c r="D129" s="5"/>
      <c r="E129" s="62">
        <v>44008</v>
      </c>
      <c r="F129" s="54"/>
      <c r="G129" s="39" t="s">
        <v>147</v>
      </c>
      <c r="H129" s="53"/>
      <c r="I129" s="44" t="s">
        <v>136</v>
      </c>
      <c r="J129" s="53"/>
      <c r="K129" s="47" t="s">
        <v>137</v>
      </c>
      <c r="L129" s="47"/>
      <c r="M129" s="5" t="s">
        <v>144</v>
      </c>
      <c r="N129" s="8" t="s">
        <v>162</v>
      </c>
      <c r="O129" s="16">
        <v>5503176610</v>
      </c>
      <c r="P129" s="60" t="str">
        <f>IF(K129="резидент ОРБИ",'[2]База резиденты ОРБИ'!C$17,"")</f>
        <v>mail@agef.ru</v>
      </c>
      <c r="Q129" s="60" t="str">
        <f>IF(K129="резидент ОРБИ",'[2]База резиденты ОРБИ'!D$17,"")</f>
        <v>644007, Омская область, г.Омск, ул. Октябрьская, д. 159, кв. 105</v>
      </c>
      <c r="R129" s="46" t="str">
        <f>IF(K129="резидент ОРБИ",'[2]База резиденты ОРБИ'!E$17,"")</f>
        <v>8-3812-90-46-42</v>
      </c>
    </row>
    <row r="130" spans="1:18" ht="37.5">
      <c r="A130" s="37">
        <v>956</v>
      </c>
      <c r="B130" s="53"/>
      <c r="C130" s="5" t="s">
        <v>133</v>
      </c>
      <c r="D130" s="5"/>
      <c r="E130" s="62">
        <v>44008</v>
      </c>
      <c r="F130" s="54"/>
      <c r="G130" s="39" t="s">
        <v>147</v>
      </c>
      <c r="H130" s="53"/>
      <c r="I130" s="44" t="s">
        <v>136</v>
      </c>
      <c r="J130" s="53"/>
      <c r="K130" s="47" t="s">
        <v>137</v>
      </c>
      <c r="L130" s="47"/>
      <c r="M130" s="5" t="s">
        <v>139</v>
      </c>
      <c r="N130" s="8" t="s">
        <v>163</v>
      </c>
      <c r="O130" s="17">
        <v>550301006139</v>
      </c>
      <c r="P130" s="60" t="str">
        <f>IF(K130="резидент ОРБИ",'[2]База резиденты ОРБИ'!C$18,"")</f>
        <v>kukinav1961kukinav@gmail.com</v>
      </c>
      <c r="Q130" s="60" t="str">
        <f>IF(K130="резидент ОРБИ",'[2]База резиденты ОРБИ'!D$18,"")</f>
        <v xml:space="preserve">644008, г.Омск, ул. Физкультурная, д.5, кв. 61 </v>
      </c>
      <c r="R130" s="46" t="str">
        <f>IF(K130="резидент ОРБИ",'[2]База резиденты ОРБИ'!E$18,"")</f>
        <v>8-3812-90-46-37</v>
      </c>
    </row>
    <row r="131" spans="1:18" ht="37.5">
      <c r="A131" s="37">
        <v>957</v>
      </c>
      <c r="B131" s="53"/>
      <c r="C131" s="5" t="s">
        <v>133</v>
      </c>
      <c r="D131" s="5"/>
      <c r="E131" s="62">
        <v>44008</v>
      </c>
      <c r="F131" s="54"/>
      <c r="G131" s="39" t="s">
        <v>147</v>
      </c>
      <c r="H131" s="53"/>
      <c r="I131" s="44" t="s">
        <v>136</v>
      </c>
      <c r="J131" s="53"/>
      <c r="K131" s="47" t="s">
        <v>137</v>
      </c>
      <c r="L131" s="47"/>
      <c r="M131" s="5" t="s">
        <v>139</v>
      </c>
      <c r="N131" s="8" t="s">
        <v>164</v>
      </c>
      <c r="O131" s="18">
        <v>551404059141</v>
      </c>
      <c r="P131" s="60" t="str">
        <f>IF(K131="резидент ОРБИ",'[2]База резиденты ОРБИ'!C$19,"")</f>
        <v>kutuzova.m@list.ru</v>
      </c>
      <c r="Q131" s="60" t="str">
        <f>IF(K131="резидент ОРБИ",'[2]База резиденты ОРБИ'!D$19,"")</f>
        <v xml:space="preserve">644043, г. Омск, ул. Волочаевская, д.17ж, кв. 167             </v>
      </c>
      <c r="R131" s="46" t="str">
        <f>IF(K131="резидент ОРБИ",'[2]База резиденты ОРБИ'!E$19,"")</f>
        <v>8-908-793-91-23</v>
      </c>
    </row>
    <row r="132" spans="1:18" ht="37.5">
      <c r="A132" s="37">
        <v>958</v>
      </c>
      <c r="B132" s="53"/>
      <c r="C132" s="5" t="s">
        <v>133</v>
      </c>
      <c r="D132" s="5"/>
      <c r="E132" s="62">
        <v>44008</v>
      </c>
      <c r="F132" s="54"/>
      <c r="G132" s="39" t="s">
        <v>147</v>
      </c>
      <c r="H132" s="53"/>
      <c r="I132" s="44" t="s">
        <v>136</v>
      </c>
      <c r="J132" s="53"/>
      <c r="K132" s="47" t="s">
        <v>137</v>
      </c>
      <c r="L132" s="47"/>
      <c r="M132" s="5" t="s">
        <v>139</v>
      </c>
      <c r="N132" s="8" t="s">
        <v>166</v>
      </c>
      <c r="O132" s="18">
        <v>550616517480</v>
      </c>
      <c r="P132" s="60" t="str">
        <f>IF(K132="резидент ОРБИ",'[2]База резиденты ОРБИ'!C$21,"")</f>
        <v>salofoot@gmail.com</v>
      </c>
      <c r="Q132" s="60" t="str">
        <f>IF(K132="резидент ОРБИ",'[2]База резиденты ОРБИ'!D$21,"")</f>
        <v>644076, г.Омск, ул.75 Гвардейской бригады, д. 18Б, кв.37</v>
      </c>
      <c r="R132" s="46" t="str">
        <f>IF(K132="резидент ОРБИ",'[2]База резиденты ОРБИ'!E$21,"")</f>
        <v>8-3812-90-46-38</v>
      </c>
    </row>
    <row r="133" spans="1:18" ht="37.5">
      <c r="A133" s="37">
        <v>959</v>
      </c>
      <c r="B133" s="53"/>
      <c r="C133" s="5" t="s">
        <v>133</v>
      </c>
      <c r="D133" s="5"/>
      <c r="E133" s="62">
        <v>44008</v>
      </c>
      <c r="F133" s="54"/>
      <c r="G133" s="39" t="s">
        <v>147</v>
      </c>
      <c r="H133" s="53"/>
      <c r="I133" s="44" t="s">
        <v>136</v>
      </c>
      <c r="J133" s="53"/>
      <c r="K133" s="47" t="s">
        <v>137</v>
      </c>
      <c r="L133" s="47"/>
      <c r="M133" s="5" t="s">
        <v>144</v>
      </c>
      <c r="N133" s="8" t="s">
        <v>167</v>
      </c>
      <c r="O133" s="18">
        <v>5503182645</v>
      </c>
      <c r="P133" s="60" t="str">
        <f>IF(K133="резидент ОРБИ",'[2]База резиденты ОРБИ'!C$22,"")</f>
        <v>chubatovanv@yandex.ru</v>
      </c>
      <c r="Q133" s="60" t="str">
        <f>IF(K133="резидент ОРБИ",'[2]База резиденты ОРБИ'!D$22,"")</f>
        <v>644013, Омская область, г. Омск, ул. Краснознаменная,д. 25, кор.1, кв. 74</v>
      </c>
      <c r="R133" s="46" t="str">
        <f>IF(K133="резидент ОРБИ",'[2]База резиденты ОРБИ'!E$22,"")</f>
        <v>8-3812-90-46-16</v>
      </c>
    </row>
    <row r="134" spans="1:18" ht="37.5">
      <c r="A134" s="37">
        <v>960</v>
      </c>
      <c r="B134" s="53"/>
      <c r="C134" s="5" t="s">
        <v>133</v>
      </c>
      <c r="D134" s="5"/>
      <c r="E134" s="62">
        <v>44008</v>
      </c>
      <c r="F134" s="54"/>
      <c r="G134" s="39" t="s">
        <v>147</v>
      </c>
      <c r="H134" s="53"/>
      <c r="I134" s="44" t="s">
        <v>136</v>
      </c>
      <c r="J134" s="53"/>
      <c r="K134" s="47" t="s">
        <v>137</v>
      </c>
      <c r="L134" s="47"/>
      <c r="M134" s="5" t="s">
        <v>144</v>
      </c>
      <c r="N134" s="8" t="s">
        <v>168</v>
      </c>
      <c r="O134" s="18">
        <v>5503183536</v>
      </c>
      <c r="P134" s="60" t="str">
        <f>IF(K134="резидент ОРБИ",'[2]База резиденты ОРБИ'!C$23,"")</f>
        <v>pugovka55@list.ru</v>
      </c>
      <c r="Q134" s="60" t="str">
        <f>IF(K134="резидент ОРБИ",'[2]База резиденты ОРБИ'!D$23,"")</f>
        <v>644043, Омская область, г.Омск, ул. Волочаевская, д. 17Ж, кв. 167</v>
      </c>
      <c r="R134" s="46" t="str">
        <f>IF(K134="резидент ОРБИ",'[2]База резиденты ОРБИ'!E$23,"")</f>
        <v>8-3812-90-46-34</v>
      </c>
    </row>
    <row r="135" spans="1:18" ht="37.5">
      <c r="A135" s="37">
        <v>961</v>
      </c>
      <c r="B135" s="53"/>
      <c r="C135" s="5" t="s">
        <v>133</v>
      </c>
      <c r="D135" s="5"/>
      <c r="E135" s="62">
        <v>44008</v>
      </c>
      <c r="F135" s="54"/>
      <c r="G135" s="39" t="s">
        <v>147</v>
      </c>
      <c r="H135" s="53"/>
      <c r="I135" s="44" t="s">
        <v>136</v>
      </c>
      <c r="J135" s="53"/>
      <c r="K135" s="47" t="s">
        <v>137</v>
      </c>
      <c r="L135" s="47"/>
      <c r="M135" s="5" t="s">
        <v>144</v>
      </c>
      <c r="N135" s="8" t="s">
        <v>169</v>
      </c>
      <c r="O135" s="16">
        <v>5503182878</v>
      </c>
      <c r="P135" s="60" t="str">
        <f>IF(K135="резидент ОРБИ",'[2]База резиденты ОРБИ'!C$24,"")</f>
        <v>office@sibtmk.ru</v>
      </c>
      <c r="Q135" s="60" t="str">
        <f>IF(K135="резидент ОРБИ",'[2]База резиденты ОРБИ'!D$24,"")</f>
        <v>644007, Омская область, г. Омск, ул. Чапаева, д. 111, каб. 2А</v>
      </c>
      <c r="R135" s="46" t="str">
        <f>IF(K135="резидент ОРБИ",'[2]База резиденты ОРБИ'!E$24,"")</f>
        <v>8-923-699-45-54</v>
      </c>
    </row>
    <row r="136" spans="1:18" ht="37.5">
      <c r="A136" s="37">
        <v>962</v>
      </c>
      <c r="B136" s="53"/>
      <c r="C136" s="5" t="s">
        <v>133</v>
      </c>
      <c r="D136" s="5"/>
      <c r="E136" s="62">
        <v>44008</v>
      </c>
      <c r="F136" s="54"/>
      <c r="G136" s="39" t="s">
        <v>147</v>
      </c>
      <c r="H136" s="53"/>
      <c r="I136" s="44" t="s">
        <v>136</v>
      </c>
      <c r="J136" s="53"/>
      <c r="K136" s="47" t="s">
        <v>137</v>
      </c>
      <c r="L136" s="47"/>
      <c r="M136" s="5" t="s">
        <v>144</v>
      </c>
      <c r="N136" s="8" t="s">
        <v>170</v>
      </c>
      <c r="O136" s="18">
        <v>5501192535</v>
      </c>
      <c r="P136" s="60" t="str">
        <f>IF(K136="резидент ОРБИ",'[2]База резиденты ОРБИ'!C$25,"")</f>
        <v>novizna2018@inbox.ru</v>
      </c>
      <c r="Q136" s="60" t="str">
        <f>IF(K136="резидент ОРБИ",'[2]База резиденты ОРБИ'!D$25,"")</f>
        <v>644090, Омская область, г.Омск, ул. Заозерная, д. 27, кв. 50</v>
      </c>
      <c r="R136" s="46" t="str">
        <f>IF(K136="резидент ОРБИ",'[2]База резиденты ОРБИ'!E$25,"")</f>
        <v>8-3812-90-46-35</v>
      </c>
    </row>
    <row r="137" spans="1:18" ht="37.5">
      <c r="A137" s="37">
        <v>963</v>
      </c>
      <c r="B137" s="53"/>
      <c r="C137" s="5" t="s">
        <v>133</v>
      </c>
      <c r="D137" s="5"/>
      <c r="E137" s="62">
        <v>44008</v>
      </c>
      <c r="F137" s="53"/>
      <c r="G137" s="39" t="s">
        <v>147</v>
      </c>
      <c r="H137" s="53"/>
      <c r="I137" s="44" t="s">
        <v>136</v>
      </c>
      <c r="J137" s="53"/>
      <c r="K137" s="47" t="s">
        <v>137</v>
      </c>
      <c r="L137" s="47"/>
      <c r="M137" s="5" t="s">
        <v>144</v>
      </c>
      <c r="N137" s="8" t="s">
        <v>171</v>
      </c>
      <c r="O137" s="18">
        <v>5507265518</v>
      </c>
      <c r="P137" s="60" t="str">
        <f>IF(K137="резидент ОРБИ",'[2]База резиденты ОРБИ'!C$26,"")</f>
        <v>ups@accutec.ru</v>
      </c>
      <c r="Q137" s="60" t="str">
        <f>IF(K137="резидент ОРБИ",'[2]База резиденты ОРБИ'!D$26,"")</f>
        <v>644123, Омская область,  г.Омск,  ул. Крупской, д. 19, кор. 1, кв. 165</v>
      </c>
      <c r="R137" s="46" t="str">
        <f>IF(K137="резидент ОРБИ",'[2]База резиденты ОРБИ'!E$26,"")</f>
        <v>8-3812-90-46-14</v>
      </c>
    </row>
    <row r="138" spans="1:18" ht="37.5">
      <c r="A138" s="37">
        <v>964</v>
      </c>
      <c r="B138" s="53"/>
      <c r="C138" s="5" t="s">
        <v>133</v>
      </c>
      <c r="D138" s="5"/>
      <c r="E138" s="62">
        <v>44008</v>
      </c>
      <c r="F138" s="53"/>
      <c r="G138" s="39" t="s">
        <v>147</v>
      </c>
      <c r="H138" s="53"/>
      <c r="I138" s="44" t="s">
        <v>136</v>
      </c>
      <c r="J138" s="53"/>
      <c r="K138" s="47" t="s">
        <v>137</v>
      </c>
      <c r="L138" s="47"/>
      <c r="M138" s="5" t="s">
        <v>139</v>
      </c>
      <c r="N138" s="8" t="s">
        <v>172</v>
      </c>
      <c r="O138" s="16">
        <v>551702356502</v>
      </c>
      <c r="P138" s="60" t="str">
        <f>IF(K138="резидент ОРБИ",'[2]База резиденты ОРБИ'!C$27,"")</f>
        <v>lexkertis@gmail.com</v>
      </c>
      <c r="Q138" s="60" t="str">
        <f>IF(K138="резидент ОРБИ",'[2]База резиденты ОРБИ'!D$27,"")</f>
        <v>646984, Омская область, Кормиловский район, село Некрасовка, ул Советская, д.28</v>
      </c>
      <c r="R138" s="46" t="str">
        <f>IF(K138="резидент ОРБИ",'[2]База резиденты ОРБИ'!E$27,"")</f>
        <v>8-3812-90-46-29</v>
      </c>
    </row>
    <row r="139" spans="1:18" ht="37.5">
      <c r="A139" s="37">
        <v>965</v>
      </c>
      <c r="B139" s="53"/>
      <c r="C139" s="5" t="s">
        <v>133</v>
      </c>
      <c r="D139" s="5"/>
      <c r="E139" s="62">
        <v>44008</v>
      </c>
      <c r="F139" s="53"/>
      <c r="G139" s="39" t="s">
        <v>147</v>
      </c>
      <c r="H139" s="53"/>
      <c r="I139" s="44" t="s">
        <v>136</v>
      </c>
      <c r="J139" s="53"/>
      <c r="K139" s="47" t="s">
        <v>137</v>
      </c>
      <c r="L139" s="47"/>
      <c r="M139" s="5" t="s">
        <v>139</v>
      </c>
      <c r="N139" s="8" t="s">
        <v>173</v>
      </c>
      <c r="O139" s="16">
        <v>550308874222</v>
      </c>
      <c r="P139" s="60" t="str">
        <f>IF(K139="резидент ОРБИ",'[2]База резиденты ОРБИ'!C$28,"")</f>
        <v>den-as@yandex.ru</v>
      </c>
      <c r="Q139" s="60" t="str">
        <f>IF(K139="резидент ОРБИ",'[2]База резиденты ОРБИ'!D$28,"")</f>
        <v>644033, г.Омск, ул.Красный Путь, 143, кор.3, кв. 151</v>
      </c>
      <c r="R139" s="46" t="str">
        <f>IF(K139="резидент ОРБИ",'[2]База резиденты ОРБИ'!E$28,"")</f>
        <v>8-909-537-63-31</v>
      </c>
    </row>
    <row r="140" spans="1:18" ht="37.5">
      <c r="A140" s="37">
        <v>966</v>
      </c>
      <c r="B140" s="53"/>
      <c r="C140" s="5" t="s">
        <v>133</v>
      </c>
      <c r="D140" s="5"/>
      <c r="E140" s="62">
        <v>44008</v>
      </c>
      <c r="F140" s="53"/>
      <c r="G140" s="39" t="s">
        <v>147</v>
      </c>
      <c r="H140" s="53"/>
      <c r="I140" s="44" t="s">
        <v>136</v>
      </c>
      <c r="J140" s="53"/>
      <c r="K140" s="47" t="s">
        <v>137</v>
      </c>
      <c r="L140" s="47"/>
      <c r="M140" s="5" t="s">
        <v>144</v>
      </c>
      <c r="N140" s="8" t="s">
        <v>175</v>
      </c>
      <c r="O140" s="18">
        <v>5501193257</v>
      </c>
      <c r="P140" s="60" t="str">
        <f>IF(K140="резидент ОРБИ",'[2]База резиденты ОРБИ'!C$30,"")</f>
        <v>omskles@yandex.ru</v>
      </c>
      <c r="Q140" s="60" t="str">
        <f>IF(K140="резидент ОРБИ",'[2]База резиденты ОРБИ'!D$30,"")</f>
        <v>644007,Омская область, г.Омск, ул. Чапаева, д.111, каб. 403</v>
      </c>
      <c r="R140" s="46" t="str">
        <f>IF(K140="резидент ОРБИ",'[2]База резиденты ОРБИ'!E$30,"")</f>
        <v>8-3812-90-46-53</v>
      </c>
    </row>
    <row r="141" spans="1:18" ht="37.5">
      <c r="A141" s="37">
        <v>967</v>
      </c>
      <c r="B141" s="53"/>
      <c r="C141" s="5" t="s">
        <v>133</v>
      </c>
      <c r="D141" s="5"/>
      <c r="E141" s="62">
        <v>44008</v>
      </c>
      <c r="F141" s="53"/>
      <c r="G141" s="39" t="s">
        <v>147</v>
      </c>
      <c r="H141" s="53"/>
      <c r="I141" s="44" t="s">
        <v>136</v>
      </c>
      <c r="J141" s="53"/>
      <c r="K141" s="47" t="s">
        <v>137</v>
      </c>
      <c r="L141" s="47"/>
      <c r="M141" s="5" t="s">
        <v>144</v>
      </c>
      <c r="N141" s="8" t="s">
        <v>176</v>
      </c>
      <c r="O141" s="18">
        <v>5505059434</v>
      </c>
      <c r="P141" s="60" t="str">
        <f>IF(K141="резидент ОРБИ",'[2]База резиденты ОРБИ'!C$31,"")</f>
        <v>coi_stem@mail.ru</v>
      </c>
      <c r="Q141" s="60" t="str">
        <f>IF(K141="резидент ОРБИ",'[2]База резиденты ОРБИ'!D$31,"")</f>
        <v>644025, Омская область, г. Омск, ул. В.Ф.Маргелова, д. 354, кв. 33</v>
      </c>
      <c r="R141" s="46" t="str">
        <f>IF(K141="резидент ОРБИ",'[2]База резиденты ОРБИ'!E$31,"")</f>
        <v>8-3812-90-46-21</v>
      </c>
    </row>
    <row r="142" spans="1:18" ht="37.5">
      <c r="A142" s="37">
        <v>968</v>
      </c>
      <c r="B142" s="53"/>
      <c r="C142" s="5" t="s">
        <v>133</v>
      </c>
      <c r="D142" s="5"/>
      <c r="E142" s="62">
        <v>44008</v>
      </c>
      <c r="F142" s="53"/>
      <c r="G142" s="39" t="s">
        <v>147</v>
      </c>
      <c r="H142" s="53"/>
      <c r="I142" s="44" t="s">
        <v>136</v>
      </c>
      <c r="J142" s="53"/>
      <c r="K142" s="47" t="s">
        <v>137</v>
      </c>
      <c r="L142" s="47"/>
      <c r="M142" s="5" t="s">
        <v>139</v>
      </c>
      <c r="N142" s="8" t="s">
        <v>182</v>
      </c>
      <c r="O142" s="16">
        <v>552303203418</v>
      </c>
      <c r="P142" s="60" t="s">
        <v>194</v>
      </c>
      <c r="Q142" s="60" t="s">
        <v>195</v>
      </c>
      <c r="R142" s="46" t="s">
        <v>196</v>
      </c>
    </row>
    <row r="143" spans="1:18" ht="37.5">
      <c r="A143" s="37">
        <v>969</v>
      </c>
      <c r="B143" s="53"/>
      <c r="C143" s="39" t="s">
        <v>133</v>
      </c>
      <c r="D143" s="71">
        <f ca="1">TODAY()</f>
        <v>44007</v>
      </c>
      <c r="E143" s="62">
        <v>44012</v>
      </c>
      <c r="F143" s="42"/>
      <c r="G143" s="39" t="s">
        <v>147</v>
      </c>
      <c r="H143" s="43"/>
      <c r="I143" s="44" t="s">
        <v>136</v>
      </c>
      <c r="J143" s="45"/>
      <c r="K143" s="47" t="s">
        <v>137</v>
      </c>
      <c r="L143" s="38"/>
      <c r="M143" s="39" t="s">
        <v>144</v>
      </c>
      <c r="N143" s="8" t="s">
        <v>190</v>
      </c>
      <c r="O143" s="7">
        <v>5506181512</v>
      </c>
      <c r="P143" s="60" t="s">
        <v>191</v>
      </c>
      <c r="Q143" s="60" t="str">
        <f>IF(K143="резидент ОРБИ",'[2]База резиденты ОРБИ'!D$4,"")</f>
        <v>644076, г.Омск, улица Юбилейная, д. 5, кв. 88</v>
      </c>
      <c r="R143" s="46" t="str">
        <f>IF(K143="резидент ОРБИ",'[2]База резиденты ОРБИ'!E$4,"")</f>
        <v>8-3812-90-46-27</v>
      </c>
    </row>
    <row r="144" spans="1:18" ht="37.5">
      <c r="A144" s="37">
        <v>970</v>
      </c>
      <c r="B144" s="53"/>
      <c r="C144" s="5" t="s">
        <v>133</v>
      </c>
      <c r="D144" s="5"/>
      <c r="E144" s="62">
        <v>44012</v>
      </c>
      <c r="F144" s="50"/>
      <c r="G144" s="39" t="s">
        <v>147</v>
      </c>
      <c r="H144" s="43"/>
      <c r="I144" s="44" t="s">
        <v>136</v>
      </c>
      <c r="J144" s="51"/>
      <c r="K144" s="47" t="s">
        <v>137</v>
      </c>
      <c r="L144" s="51" t="s">
        <v>144</v>
      </c>
      <c r="M144" s="5" t="s">
        <v>139</v>
      </c>
      <c r="N144" s="8" t="s">
        <v>214</v>
      </c>
      <c r="O144" s="107">
        <v>551201380656</v>
      </c>
      <c r="P144" s="60" t="s">
        <v>215</v>
      </c>
      <c r="Q144" s="60" t="s">
        <v>216</v>
      </c>
      <c r="R144" s="46" t="str">
        <f>IF(K144="резидент ОРБИ",'[2]База резиденты ОРБИ'!E$5,"")</f>
        <v>8-3812-90-46-58</v>
      </c>
    </row>
    <row r="145" spans="1:18" ht="45">
      <c r="A145" s="37">
        <v>971</v>
      </c>
      <c r="B145" s="53"/>
      <c r="C145" s="5" t="s">
        <v>133</v>
      </c>
      <c r="D145" s="5"/>
      <c r="E145" s="62">
        <v>44012</v>
      </c>
      <c r="F145" s="50"/>
      <c r="G145" s="39" t="s">
        <v>147</v>
      </c>
      <c r="H145" s="43"/>
      <c r="I145" s="44" t="s">
        <v>136</v>
      </c>
      <c r="J145" s="51"/>
      <c r="K145" s="47" t="s">
        <v>137</v>
      </c>
      <c r="L145" s="51" t="s">
        <v>139</v>
      </c>
      <c r="M145" s="5" t="s">
        <v>144</v>
      </c>
      <c r="N145" s="8" t="s">
        <v>217</v>
      </c>
      <c r="O145" s="7">
        <v>5510010005</v>
      </c>
      <c r="P145" s="60" t="s">
        <v>193</v>
      </c>
      <c r="Q145" s="109" t="s">
        <v>218</v>
      </c>
      <c r="R145" s="46" t="str">
        <f>IF(K145="резидент ОРБИ",'[2]База резиденты ОРБИ'!E$6,"")</f>
        <v>8-3812-90-46-32</v>
      </c>
    </row>
    <row r="146" spans="1:18" ht="37.5">
      <c r="A146" s="37">
        <v>972</v>
      </c>
      <c r="B146" s="53"/>
      <c r="C146" s="5" t="s">
        <v>133</v>
      </c>
      <c r="D146" s="5"/>
      <c r="E146" s="62">
        <v>44012</v>
      </c>
      <c r="F146" s="50"/>
      <c r="G146" s="39" t="s">
        <v>147</v>
      </c>
      <c r="H146" s="47"/>
      <c r="I146" s="44" t="s">
        <v>136</v>
      </c>
      <c r="J146" s="47"/>
      <c r="K146" s="47" t="s">
        <v>137</v>
      </c>
      <c r="L146" s="47"/>
      <c r="M146" s="5" t="s">
        <v>144</v>
      </c>
      <c r="N146" s="8" t="s">
        <v>151</v>
      </c>
      <c r="O146" s="11">
        <v>5528034906</v>
      </c>
      <c r="P146" s="60" t="str">
        <f>IF(K146="резидент ОРБИ",'[2]База резиденты ОРБИ'!C$7,"")</f>
        <v>info@hirtgroup.ru</v>
      </c>
      <c r="Q146" s="60" t="str">
        <f>IF(K146="резидент ОРБИ",'[2]База резиденты ОРБИ'!D$7,"")</f>
        <v>644520, Омская область, район Омский, село Троицкое,  Бульвар Школьный, дом 7, помещение 2</v>
      </c>
      <c r="R146" s="46" t="str">
        <f>IF(K146="резидент ОРБИ",'[2]База резиденты ОРБИ'!E$7,"")</f>
        <v>8-3812-90-46-25</v>
      </c>
    </row>
    <row r="147" spans="1:18" ht="37.5">
      <c r="A147" s="37">
        <v>973</v>
      </c>
      <c r="B147" s="53"/>
      <c r="C147" s="5" t="s">
        <v>133</v>
      </c>
      <c r="D147" s="5"/>
      <c r="E147" s="62">
        <v>44012</v>
      </c>
      <c r="F147" s="50"/>
      <c r="G147" s="39" t="s">
        <v>147</v>
      </c>
      <c r="H147" s="47"/>
      <c r="I147" s="44" t="s">
        <v>136</v>
      </c>
      <c r="J147" s="47"/>
      <c r="K147" s="47" t="s">
        <v>137</v>
      </c>
      <c r="L147" s="47"/>
      <c r="M147" s="5" t="s">
        <v>139</v>
      </c>
      <c r="N147" s="8" t="s">
        <v>209</v>
      </c>
      <c r="O147" s="7">
        <v>550411862679</v>
      </c>
      <c r="P147" s="60" t="s">
        <v>210</v>
      </c>
      <c r="Q147" s="60" t="s">
        <v>211</v>
      </c>
      <c r="R147" s="46" t="s">
        <v>212</v>
      </c>
    </row>
    <row r="148" spans="1:18" ht="37.5">
      <c r="A148" s="37">
        <v>974</v>
      </c>
      <c r="B148" s="53"/>
      <c r="C148" s="5" t="s">
        <v>133</v>
      </c>
      <c r="D148" s="5"/>
      <c r="E148" s="62">
        <v>44012</v>
      </c>
      <c r="F148" s="52"/>
      <c r="G148" s="39" t="s">
        <v>147</v>
      </c>
      <c r="H148" s="47"/>
      <c r="I148" s="44" t="s">
        <v>136</v>
      </c>
      <c r="J148" s="47"/>
      <c r="K148" s="47" t="s">
        <v>137</v>
      </c>
      <c r="L148" s="47"/>
      <c r="M148" s="5" t="s">
        <v>144</v>
      </c>
      <c r="N148" s="8" t="s">
        <v>155</v>
      </c>
      <c r="O148" s="19">
        <v>5501132906</v>
      </c>
      <c r="P148" s="60" t="str">
        <f>IF(K148="резидент ОРБИ",'[2]База резиденты ОРБИ'!C$10,"")</f>
        <v>pkversta@mail.ru</v>
      </c>
      <c r="Q148" s="60" t="str">
        <f>IF(K148="резидент ОРБИ",'[2]База резиденты ОРБИ'!D$10,"")</f>
        <v>644035, Омская область, г.Омск, Проспект Губкина, дом 12 </v>
      </c>
      <c r="R148" s="46" t="str">
        <f>IF(K148="резидент ОРБИ",'[2]База резиденты ОРБИ'!E$10,"")</f>
        <v>8-3812-90-46-22</v>
      </c>
    </row>
    <row r="149" spans="1:18" ht="37.5">
      <c r="A149" s="37">
        <v>975</v>
      </c>
      <c r="B149" s="53"/>
      <c r="C149" s="5" t="s">
        <v>133</v>
      </c>
      <c r="D149" s="5"/>
      <c r="E149" s="62">
        <v>44012</v>
      </c>
      <c r="F149" s="52"/>
      <c r="G149" s="39" t="s">
        <v>147</v>
      </c>
      <c r="H149" s="47"/>
      <c r="I149" s="44" t="s">
        <v>136</v>
      </c>
      <c r="J149" s="47"/>
      <c r="K149" s="47" t="s">
        <v>137</v>
      </c>
      <c r="L149" s="47"/>
      <c r="M149" s="5" t="s">
        <v>139</v>
      </c>
      <c r="N149" s="8" t="s">
        <v>156</v>
      </c>
      <c r="O149" s="11">
        <v>550767944356</v>
      </c>
      <c r="P149" s="60" t="str">
        <f>IF(K149="резидент ОРБИ",'[2]База резиденты ОРБИ'!C$11,"")</f>
        <v>v.kaduchenko@mail.ru</v>
      </c>
      <c r="Q149" s="60" t="str">
        <f>IF(K149="резидент ОРБИ",'[2]База резиденты ОРБИ'!D$11,"")</f>
        <v>г. Омск, ул. Степанца,3 кв.198</v>
      </c>
      <c r="R149" s="46" t="str">
        <f>IF(K149="резидент ОРБИ",'[2]База резиденты ОРБИ'!E$11,"")</f>
        <v>8-3812-90-46-30</v>
      </c>
    </row>
    <row r="150" spans="1:18" ht="37.5">
      <c r="A150" s="37">
        <v>976</v>
      </c>
      <c r="B150" s="53"/>
      <c r="C150" s="5" t="s">
        <v>133</v>
      </c>
      <c r="D150" s="5"/>
      <c r="E150" s="62">
        <v>44012</v>
      </c>
      <c r="F150" s="52"/>
      <c r="G150" s="39" t="s">
        <v>147</v>
      </c>
      <c r="H150" s="47"/>
      <c r="I150" s="44" t="s">
        <v>136</v>
      </c>
      <c r="J150" s="47"/>
      <c r="K150" s="47" t="s">
        <v>137</v>
      </c>
      <c r="L150" s="47"/>
      <c r="M150" s="5" t="s">
        <v>139</v>
      </c>
      <c r="N150" s="8" t="s">
        <v>157</v>
      </c>
      <c r="O150" s="7">
        <v>550613662753</v>
      </c>
      <c r="P150" s="60" t="str">
        <f>IF(K150="резидент ОРБИ",'[2]База резиденты ОРБИ'!C$12,"")</f>
        <v>tatyana.kremniova@yandex.ru</v>
      </c>
      <c r="Q150" s="60" t="str">
        <f>IF(K150="резидент ОРБИ",'[2]База резиденты ОРБИ'!D$12,"")</f>
        <v>644041, г. Омск, ул. Харьковская, д.19, кв.154</v>
      </c>
      <c r="R150" s="46" t="str">
        <f>IF(K150="резидент ОРБИ",'[2]База резиденты ОРБИ'!E$12,"")</f>
        <v>8-3812-90-46-31</v>
      </c>
    </row>
    <row r="151" spans="1:18" ht="37.5">
      <c r="A151" s="37">
        <v>977</v>
      </c>
      <c r="B151" s="53"/>
      <c r="C151" s="5" t="s">
        <v>133</v>
      </c>
      <c r="D151" s="5"/>
      <c r="E151" s="62">
        <v>44012</v>
      </c>
      <c r="F151" s="54"/>
      <c r="G151" s="39" t="s">
        <v>147</v>
      </c>
      <c r="H151" s="53"/>
      <c r="I151" s="44" t="s">
        <v>136</v>
      </c>
      <c r="J151" s="53"/>
      <c r="K151" s="47" t="s">
        <v>137</v>
      </c>
      <c r="L151" s="47"/>
      <c r="M151" s="5" t="s">
        <v>144</v>
      </c>
      <c r="N151" s="8" t="s">
        <v>158</v>
      </c>
      <c r="O151" s="15">
        <v>5504151752</v>
      </c>
      <c r="P151" s="60" t="str">
        <f>IF(K151="резидент ОРБИ",'[2]База резиденты ОРБИ'!C$13,"")</f>
        <v>sergey_nakon@rambler.ru</v>
      </c>
      <c r="Q151" s="60" t="str">
        <f>IF(K151="резидент ОРБИ",'[2]База резиденты ОРБИ'!D$13,"")</f>
        <v>644031, Омская область, г.Омск, ул. Омская, д. 156, кв. 65</v>
      </c>
      <c r="R151" s="46" t="str">
        <f>IF(K151="резидент ОРБИ",'[2]База резиденты ОРБИ'!E$13,"")</f>
        <v>8-3812-90-46-12</v>
      </c>
    </row>
    <row r="152" spans="1:18" ht="37.5">
      <c r="A152" s="37">
        <v>978</v>
      </c>
      <c r="B152" s="53"/>
      <c r="C152" s="5" t="s">
        <v>133</v>
      </c>
      <c r="D152" s="5"/>
      <c r="E152" s="62">
        <v>44008</v>
      </c>
      <c r="F152" s="54"/>
      <c r="G152" s="39" t="s">
        <v>147</v>
      </c>
      <c r="H152" s="53"/>
      <c r="I152" s="44" t="s">
        <v>136</v>
      </c>
      <c r="J152" s="53"/>
      <c r="K152" s="47" t="s">
        <v>137</v>
      </c>
      <c r="L152" s="47"/>
      <c r="M152" s="5" t="s">
        <v>144</v>
      </c>
      <c r="N152" s="8" t="s">
        <v>159</v>
      </c>
      <c r="O152" s="16">
        <v>5501169649</v>
      </c>
      <c r="P152" s="60" t="str">
        <f>IF(K152="резидент ОРБИ",'[2]База резиденты ОРБИ'!C$14,"")</f>
        <v>pogvik@list.ru</v>
      </c>
      <c r="Q152" s="60" t="str">
        <f>IF(K152="резидент ОРБИ",'[2]База резиденты ОРБИ'!D$14,"")</f>
        <v>644008, Омская область, г.Омск,  ул. Физкультурная, д. 8,  кор. Г, кв. 55</v>
      </c>
      <c r="R152" s="46" t="str">
        <f>IF(K152="резидент ОРБИ",'[2]База резиденты ОРБИ'!E$14,"")</f>
        <v>8-3812-90-46-24</v>
      </c>
    </row>
    <row r="153" spans="1:18" ht="37.5">
      <c r="A153" s="37">
        <v>979</v>
      </c>
      <c r="B153" s="53"/>
      <c r="C153" s="5" t="s">
        <v>133</v>
      </c>
      <c r="D153" s="5"/>
      <c r="E153" s="62">
        <v>44012</v>
      </c>
      <c r="F153" s="54"/>
      <c r="G153" s="39" t="s">
        <v>147</v>
      </c>
      <c r="H153" s="53"/>
      <c r="I153" s="44" t="s">
        <v>136</v>
      </c>
      <c r="J153" s="53"/>
      <c r="K153" s="47" t="s">
        <v>137</v>
      </c>
      <c r="L153" s="47"/>
      <c r="M153" s="5" t="s">
        <v>144</v>
      </c>
      <c r="N153" s="8" t="s">
        <v>160</v>
      </c>
      <c r="O153" s="16">
        <v>5505058435</v>
      </c>
      <c r="P153" s="60" t="str">
        <f>IF(K153="резидент ОРБИ",'[2]База резиденты ОРБИ'!C$15,"")</f>
        <v>Push_here@mail.ru</v>
      </c>
      <c r="Q153" s="60" t="str">
        <f>IF(K153="резидент ОРБИ",'[2]База резиденты ОРБИ'!D$15,"")</f>
        <v>644060, Омская область, г. Омск, ул. 5-Я Чередовая, д. 6</v>
      </c>
      <c r="R153" s="46" t="str">
        <f>IF(K153="резидент ОРБИ",'[2]База резиденты ОРБИ'!E$15,"")</f>
        <v>8-3812-90-46-15</v>
      </c>
    </row>
    <row r="154" spans="1:18" ht="37.5">
      <c r="A154" s="37">
        <v>980</v>
      </c>
      <c r="B154" s="53"/>
      <c r="C154" s="5" t="s">
        <v>133</v>
      </c>
      <c r="D154" s="5"/>
      <c r="E154" s="62">
        <v>44012</v>
      </c>
      <c r="F154" s="54"/>
      <c r="G154" s="39" t="s">
        <v>147</v>
      </c>
      <c r="H154" s="53"/>
      <c r="I154" s="44" t="s">
        <v>136</v>
      </c>
      <c r="J154" s="53"/>
      <c r="K154" s="47" t="s">
        <v>137</v>
      </c>
      <c r="L154" s="47"/>
      <c r="M154" s="5" t="s">
        <v>144</v>
      </c>
      <c r="N154" s="8" t="s">
        <v>174</v>
      </c>
      <c r="O154" s="16">
        <v>5506174716</v>
      </c>
      <c r="P154" s="60" t="str">
        <f>IF(K154="резидент ОРБИ",'[1]База резиденты ОРБИ'!C$29,"")</f>
        <v>privet@fermastudio.ru</v>
      </c>
      <c r="Q154" s="60" t="str">
        <f>IF(K154="резидент ОРБИ",'[1]База резиденты ОРБИ'!D$29,"")</f>
        <v>644076, Омская область, г.Омск, ул. Юбилейная, д. 5, кв. 88</v>
      </c>
      <c r="R154" s="46" t="str">
        <f>IF(K154="резидент ОРБИ",'[1]База резиденты ОРБИ'!E$29,"")</f>
        <v>8-965-975-58-24</v>
      </c>
    </row>
    <row r="155" spans="1:18" ht="37.5">
      <c r="A155" s="37">
        <v>981</v>
      </c>
      <c r="B155" s="53"/>
      <c r="C155" s="5" t="s">
        <v>133</v>
      </c>
      <c r="D155" s="5"/>
      <c r="E155" s="62">
        <v>44012</v>
      </c>
      <c r="F155" s="54"/>
      <c r="G155" s="39" t="s">
        <v>147</v>
      </c>
      <c r="H155" s="53"/>
      <c r="I155" s="44" t="s">
        <v>136</v>
      </c>
      <c r="J155" s="53"/>
      <c r="K155" s="47" t="s">
        <v>137</v>
      </c>
      <c r="L155" s="47"/>
      <c r="M155" s="5" t="s">
        <v>144</v>
      </c>
      <c r="N155" s="8" t="s">
        <v>161</v>
      </c>
      <c r="O155" s="16">
        <v>5503179177</v>
      </c>
      <c r="P155" s="60" t="str">
        <f>IF(K155="резидент ОРБИ",'[2]База резиденты ОРБИ'!C$16,"")</f>
        <v>Spi57@ya.ru</v>
      </c>
      <c r="Q155" s="60" t="str">
        <f>IF(K155="резидент ОРБИ",'[2]База резиденты ОРБИ'!D$16,"")</f>
        <v>644094, Омская область, г.Омск, ул. 3-Я Еленовая, д.  6</v>
      </c>
      <c r="R155" s="46" t="str">
        <f>IF(K155="резидент ОРБИ",'[2]База резиденты ОРБИ'!E$16,"")</f>
        <v>8-913-142-87-87</v>
      </c>
    </row>
    <row r="156" spans="1:18" ht="37.5">
      <c r="A156" s="37">
        <v>982</v>
      </c>
      <c r="B156" s="53"/>
      <c r="C156" s="5" t="s">
        <v>133</v>
      </c>
      <c r="D156" s="5"/>
      <c r="E156" s="62">
        <v>44012</v>
      </c>
      <c r="F156" s="54"/>
      <c r="G156" s="39" t="s">
        <v>147</v>
      </c>
      <c r="H156" s="53"/>
      <c r="I156" s="44" t="s">
        <v>136</v>
      </c>
      <c r="J156" s="53"/>
      <c r="K156" s="47" t="s">
        <v>137</v>
      </c>
      <c r="L156" s="47"/>
      <c r="M156" s="5" t="s">
        <v>144</v>
      </c>
      <c r="N156" s="8" t="s">
        <v>162</v>
      </c>
      <c r="O156" s="16">
        <v>5503176610</v>
      </c>
      <c r="P156" s="60" t="str">
        <f>IF(K156="резидент ОРБИ",'[2]База резиденты ОРБИ'!C$17,"")</f>
        <v>mail@agef.ru</v>
      </c>
      <c r="Q156" s="60" t="str">
        <f>IF(K156="резидент ОРБИ",'[2]База резиденты ОРБИ'!D$17,"")</f>
        <v>644007, Омская область, г.Омск, ул. Октябрьская, д. 159, кв. 105</v>
      </c>
      <c r="R156" s="46" t="str">
        <f>IF(K156="резидент ОРБИ",'[2]База резиденты ОРБИ'!E$17,"")</f>
        <v>8-3812-90-46-42</v>
      </c>
    </row>
    <row r="157" spans="1:18" ht="37.5">
      <c r="A157" s="37">
        <v>983</v>
      </c>
      <c r="B157" s="53"/>
      <c r="C157" s="5" t="s">
        <v>133</v>
      </c>
      <c r="D157" s="5"/>
      <c r="E157" s="62">
        <v>44012</v>
      </c>
      <c r="F157" s="54"/>
      <c r="G157" s="39" t="s">
        <v>147</v>
      </c>
      <c r="H157" s="53"/>
      <c r="I157" s="44" t="s">
        <v>136</v>
      </c>
      <c r="J157" s="53"/>
      <c r="K157" s="47" t="s">
        <v>137</v>
      </c>
      <c r="L157" s="47"/>
      <c r="M157" s="5" t="s">
        <v>139</v>
      </c>
      <c r="N157" s="8" t="s">
        <v>163</v>
      </c>
      <c r="O157" s="17">
        <v>550301006139</v>
      </c>
      <c r="P157" s="60" t="str">
        <f>IF(K157="резидент ОРБИ",'[2]База резиденты ОРБИ'!C$18,"")</f>
        <v>kukinav1961kukinav@gmail.com</v>
      </c>
      <c r="Q157" s="60" t="str">
        <f>IF(K157="резидент ОРБИ",'[2]База резиденты ОРБИ'!D$18,"")</f>
        <v xml:space="preserve">644008, г.Омск, ул. Физкультурная, д.5, кв. 61 </v>
      </c>
      <c r="R157" s="46" t="str">
        <f>IF(K157="резидент ОРБИ",'[2]База резиденты ОРБИ'!E$18,"")</f>
        <v>8-3812-90-46-37</v>
      </c>
    </row>
    <row r="158" spans="1:18" ht="37.5">
      <c r="A158" s="37">
        <v>984</v>
      </c>
      <c r="B158" s="53"/>
      <c r="C158" s="5" t="s">
        <v>133</v>
      </c>
      <c r="D158" s="5"/>
      <c r="E158" s="62">
        <v>44012</v>
      </c>
      <c r="F158" s="54"/>
      <c r="G158" s="39" t="s">
        <v>147</v>
      </c>
      <c r="H158" s="53"/>
      <c r="I158" s="44" t="s">
        <v>136</v>
      </c>
      <c r="J158" s="53"/>
      <c r="K158" s="47" t="s">
        <v>137</v>
      </c>
      <c r="L158" s="47"/>
      <c r="M158" s="5" t="s">
        <v>139</v>
      </c>
      <c r="N158" s="8" t="s">
        <v>164</v>
      </c>
      <c r="O158" s="18">
        <v>551404059141</v>
      </c>
      <c r="P158" s="60" t="str">
        <f>IF(K158="резидент ОРБИ",'[2]База резиденты ОРБИ'!C$19,"")</f>
        <v>kutuzova.m@list.ru</v>
      </c>
      <c r="Q158" s="60" t="str">
        <f>IF(K158="резидент ОРБИ",'[2]База резиденты ОРБИ'!D$19,"")</f>
        <v xml:space="preserve">644043, г. Омск, ул. Волочаевская, д.17ж, кв. 167             </v>
      </c>
      <c r="R158" s="46" t="str">
        <f>IF(K158="резидент ОРБИ",'[2]База резиденты ОРБИ'!E$19,"")</f>
        <v>8-908-793-91-23</v>
      </c>
    </row>
    <row r="159" spans="1:18" ht="37.5">
      <c r="A159" s="37">
        <v>985</v>
      </c>
      <c r="B159" s="53"/>
      <c r="C159" s="5" t="s">
        <v>133</v>
      </c>
      <c r="D159" s="5"/>
      <c r="E159" s="62">
        <v>44012</v>
      </c>
      <c r="F159" s="54"/>
      <c r="G159" s="39" t="s">
        <v>147</v>
      </c>
      <c r="H159" s="53"/>
      <c r="I159" s="44" t="s">
        <v>136</v>
      </c>
      <c r="J159" s="53"/>
      <c r="K159" s="47" t="s">
        <v>137</v>
      </c>
      <c r="L159" s="47"/>
      <c r="M159" s="5" t="s">
        <v>139</v>
      </c>
      <c r="N159" s="8" t="s">
        <v>166</v>
      </c>
      <c r="O159" s="18">
        <v>550616517480</v>
      </c>
      <c r="P159" s="60" t="str">
        <f>IF(K159="резидент ОРБИ",'[2]База резиденты ОРБИ'!C$21,"")</f>
        <v>salofoot@gmail.com</v>
      </c>
      <c r="Q159" s="60" t="str">
        <f>IF(K159="резидент ОРБИ",'[2]База резиденты ОРБИ'!D$21,"")</f>
        <v>644076, г.Омск, ул.75 Гвардейской бригады, д. 18Б, кв.37</v>
      </c>
      <c r="R159" s="46" t="str">
        <f>IF(K159="резидент ОРБИ",'[2]База резиденты ОРБИ'!E$21,"")</f>
        <v>8-3812-90-46-38</v>
      </c>
    </row>
    <row r="160" spans="1:18" ht="37.5">
      <c r="A160" s="37">
        <v>986</v>
      </c>
      <c r="B160" s="53"/>
      <c r="C160" s="5" t="s">
        <v>133</v>
      </c>
      <c r="D160" s="5"/>
      <c r="E160" s="62">
        <v>44012</v>
      </c>
      <c r="F160" s="54"/>
      <c r="G160" s="39" t="s">
        <v>147</v>
      </c>
      <c r="H160" s="53"/>
      <c r="I160" s="44" t="s">
        <v>136</v>
      </c>
      <c r="J160" s="53"/>
      <c r="K160" s="47" t="s">
        <v>137</v>
      </c>
      <c r="L160" s="47"/>
      <c r="M160" s="5" t="s">
        <v>144</v>
      </c>
      <c r="N160" s="8" t="s">
        <v>167</v>
      </c>
      <c r="O160" s="18">
        <v>5503182645</v>
      </c>
      <c r="P160" s="60" t="str">
        <f>IF(K160="резидент ОРБИ",'[2]База резиденты ОРБИ'!C$22,"")</f>
        <v>chubatovanv@yandex.ru</v>
      </c>
      <c r="Q160" s="60" t="str">
        <f>IF(K160="резидент ОРБИ",'[2]База резиденты ОРБИ'!D$22,"")</f>
        <v>644013, Омская область, г. Омск, ул. Краснознаменная,д. 25, кор.1, кв. 74</v>
      </c>
      <c r="R160" s="46" t="str">
        <f>IF(K160="резидент ОРБИ",'[2]База резиденты ОРБИ'!E$22,"")</f>
        <v>8-3812-90-46-16</v>
      </c>
    </row>
    <row r="161" spans="1:18" ht="37.5">
      <c r="A161" s="37">
        <v>987</v>
      </c>
      <c r="B161" s="53"/>
      <c r="C161" s="5" t="s">
        <v>133</v>
      </c>
      <c r="D161" s="5"/>
      <c r="E161" s="62">
        <v>44012</v>
      </c>
      <c r="F161" s="54"/>
      <c r="G161" s="39" t="s">
        <v>147</v>
      </c>
      <c r="H161" s="53"/>
      <c r="I161" s="44" t="s">
        <v>136</v>
      </c>
      <c r="J161" s="53"/>
      <c r="K161" s="47" t="s">
        <v>137</v>
      </c>
      <c r="L161" s="47"/>
      <c r="M161" s="5" t="s">
        <v>144</v>
      </c>
      <c r="N161" s="8" t="s">
        <v>168</v>
      </c>
      <c r="O161" s="18">
        <v>5503183536</v>
      </c>
      <c r="P161" s="60" t="str">
        <f>IF(K161="резидент ОРБИ",'[2]База резиденты ОРБИ'!C$23,"")</f>
        <v>pugovka55@list.ru</v>
      </c>
      <c r="Q161" s="60" t="str">
        <f>IF(K161="резидент ОРБИ",'[2]База резиденты ОРБИ'!D$23,"")</f>
        <v>644043, Омская область, г.Омск, ул. Волочаевская, д. 17Ж, кв. 167</v>
      </c>
      <c r="R161" s="46" t="str">
        <f>IF(K161="резидент ОРБИ",'[2]База резиденты ОРБИ'!E$23,"")</f>
        <v>8-3812-90-46-34</v>
      </c>
    </row>
    <row r="162" spans="1:18" ht="37.5">
      <c r="A162" s="37">
        <v>988</v>
      </c>
      <c r="B162" s="53"/>
      <c r="C162" s="5" t="s">
        <v>133</v>
      </c>
      <c r="D162" s="5"/>
      <c r="E162" s="62">
        <v>44012</v>
      </c>
      <c r="F162" s="54"/>
      <c r="G162" s="39" t="s">
        <v>147</v>
      </c>
      <c r="H162" s="53"/>
      <c r="I162" s="44" t="s">
        <v>136</v>
      </c>
      <c r="J162" s="53"/>
      <c r="K162" s="47" t="s">
        <v>137</v>
      </c>
      <c r="L162" s="47"/>
      <c r="M162" s="5" t="s">
        <v>144</v>
      </c>
      <c r="N162" s="8" t="s">
        <v>169</v>
      </c>
      <c r="O162" s="16">
        <v>5503182878</v>
      </c>
      <c r="P162" s="60" t="str">
        <f>IF(K162="резидент ОРБИ",'[2]База резиденты ОРБИ'!C$24,"")</f>
        <v>office@sibtmk.ru</v>
      </c>
      <c r="Q162" s="60" t="str">
        <f>IF(K162="резидент ОРБИ",'[2]База резиденты ОРБИ'!D$24,"")</f>
        <v>644007, Омская область, г. Омск, ул. Чапаева, д. 111, каб. 2А</v>
      </c>
      <c r="R162" s="46" t="str">
        <f>IF(K162="резидент ОРБИ",'[2]База резиденты ОРБИ'!E$24,"")</f>
        <v>8-923-699-45-54</v>
      </c>
    </row>
    <row r="163" spans="1:18" ht="37.5">
      <c r="A163" s="37">
        <v>989</v>
      </c>
      <c r="B163" s="53"/>
      <c r="C163" s="5" t="s">
        <v>133</v>
      </c>
      <c r="D163" s="5"/>
      <c r="E163" s="62">
        <v>44012</v>
      </c>
      <c r="F163" s="54"/>
      <c r="G163" s="39" t="s">
        <v>147</v>
      </c>
      <c r="H163" s="53"/>
      <c r="I163" s="44" t="s">
        <v>136</v>
      </c>
      <c r="J163" s="53"/>
      <c r="K163" s="47" t="s">
        <v>137</v>
      </c>
      <c r="L163" s="47"/>
      <c r="M163" s="5" t="s">
        <v>144</v>
      </c>
      <c r="N163" s="8" t="s">
        <v>170</v>
      </c>
      <c r="O163" s="18">
        <v>5501192535</v>
      </c>
      <c r="P163" s="60" t="str">
        <f>IF(K163="резидент ОРБИ",'[2]База резиденты ОРБИ'!C$25,"")</f>
        <v>novizna2018@inbox.ru</v>
      </c>
      <c r="Q163" s="60" t="str">
        <f>IF(K163="резидент ОРБИ",'[2]База резиденты ОРБИ'!D$25,"")</f>
        <v>644090, Омская область, г.Омск, ул. Заозерная, д. 27, кв. 50</v>
      </c>
      <c r="R163" s="46" t="str">
        <f>IF(K163="резидент ОРБИ",'[2]База резиденты ОРБИ'!E$25,"")</f>
        <v>8-3812-90-46-35</v>
      </c>
    </row>
    <row r="164" spans="1:18" ht="37.5">
      <c r="A164" s="37">
        <v>990</v>
      </c>
      <c r="B164" s="53"/>
      <c r="C164" s="5" t="s">
        <v>133</v>
      </c>
      <c r="D164" s="5"/>
      <c r="E164" s="62">
        <v>44012</v>
      </c>
      <c r="F164" s="53"/>
      <c r="G164" s="39" t="s">
        <v>147</v>
      </c>
      <c r="H164" s="53"/>
      <c r="I164" s="44" t="s">
        <v>136</v>
      </c>
      <c r="J164" s="53"/>
      <c r="K164" s="47" t="s">
        <v>137</v>
      </c>
      <c r="L164" s="47"/>
      <c r="M164" s="5" t="s">
        <v>144</v>
      </c>
      <c r="N164" s="8" t="s">
        <v>171</v>
      </c>
      <c r="O164" s="18">
        <v>5507265518</v>
      </c>
      <c r="P164" s="60" t="str">
        <f>IF(K164="резидент ОРБИ",'[2]База резиденты ОРБИ'!C$26,"")</f>
        <v>ups@accutec.ru</v>
      </c>
      <c r="Q164" s="60" t="str">
        <f>IF(K164="резидент ОРБИ",'[2]База резиденты ОРБИ'!D$26,"")</f>
        <v>644123, Омская область,  г.Омск,  ул. Крупской, д. 19, кор. 1, кв. 165</v>
      </c>
      <c r="R164" s="46" t="str">
        <f>IF(K164="резидент ОРБИ",'[2]База резиденты ОРБИ'!E$26,"")</f>
        <v>8-3812-90-46-14</v>
      </c>
    </row>
    <row r="165" spans="1:18" ht="37.5">
      <c r="A165" s="37">
        <v>991</v>
      </c>
      <c r="B165" s="53"/>
      <c r="C165" s="5" t="s">
        <v>133</v>
      </c>
      <c r="D165" s="5"/>
      <c r="E165" s="62">
        <v>44012</v>
      </c>
      <c r="F165" s="53"/>
      <c r="G165" s="39" t="s">
        <v>147</v>
      </c>
      <c r="H165" s="53"/>
      <c r="I165" s="44" t="s">
        <v>136</v>
      </c>
      <c r="J165" s="53"/>
      <c r="K165" s="47" t="s">
        <v>137</v>
      </c>
      <c r="L165" s="47"/>
      <c r="M165" s="5" t="s">
        <v>139</v>
      </c>
      <c r="N165" s="8" t="s">
        <v>172</v>
      </c>
      <c r="O165" s="16">
        <v>551702356502</v>
      </c>
      <c r="P165" s="60" t="str">
        <f>IF(K165="резидент ОРБИ",'[2]База резиденты ОРБИ'!C$27,"")</f>
        <v>lexkertis@gmail.com</v>
      </c>
      <c r="Q165" s="60" t="str">
        <f>IF(K165="резидент ОРБИ",'[2]База резиденты ОРБИ'!D$27,"")</f>
        <v>646984, Омская область, Кормиловский район, село Некрасовка, ул Советская, д.28</v>
      </c>
      <c r="R165" s="46" t="str">
        <f>IF(K165="резидент ОРБИ",'[2]База резиденты ОРБИ'!E$27,"")</f>
        <v>8-3812-90-46-29</v>
      </c>
    </row>
    <row r="166" spans="1:18" ht="37.5">
      <c r="A166" s="37">
        <v>992</v>
      </c>
      <c r="B166" s="53"/>
      <c r="C166" s="5" t="s">
        <v>133</v>
      </c>
      <c r="D166" s="5"/>
      <c r="E166" s="62">
        <v>44012</v>
      </c>
      <c r="F166" s="53"/>
      <c r="G166" s="39" t="s">
        <v>147</v>
      </c>
      <c r="H166" s="53"/>
      <c r="I166" s="44" t="s">
        <v>136</v>
      </c>
      <c r="J166" s="53"/>
      <c r="K166" s="47" t="s">
        <v>137</v>
      </c>
      <c r="L166" s="47"/>
      <c r="M166" s="5" t="s">
        <v>139</v>
      </c>
      <c r="N166" s="8" t="s">
        <v>173</v>
      </c>
      <c r="O166" s="16">
        <v>550308874222</v>
      </c>
      <c r="P166" s="60" t="str">
        <f>IF(K166="резидент ОРБИ",'[2]База резиденты ОРБИ'!C$28,"")</f>
        <v>den-as@yandex.ru</v>
      </c>
      <c r="Q166" s="60" t="str">
        <f>IF(K166="резидент ОРБИ",'[2]База резиденты ОРБИ'!D$28,"")</f>
        <v>644033, г.Омск, ул.Красный Путь, 143, кор.3, кв. 151</v>
      </c>
      <c r="R166" s="46" t="str">
        <f>IF(K166="резидент ОРБИ",'[2]База резиденты ОРБИ'!E$28,"")</f>
        <v>8-909-537-63-31</v>
      </c>
    </row>
    <row r="167" spans="1:18" ht="37.5">
      <c r="A167" s="37">
        <v>993</v>
      </c>
      <c r="B167" s="53"/>
      <c r="C167" s="5" t="s">
        <v>133</v>
      </c>
      <c r="D167" s="5"/>
      <c r="E167" s="62">
        <v>44012</v>
      </c>
      <c r="F167" s="53"/>
      <c r="G167" s="39" t="s">
        <v>147</v>
      </c>
      <c r="H167" s="53"/>
      <c r="I167" s="44" t="s">
        <v>136</v>
      </c>
      <c r="J167" s="53"/>
      <c r="K167" s="47" t="s">
        <v>137</v>
      </c>
      <c r="L167" s="47"/>
      <c r="M167" s="5" t="s">
        <v>144</v>
      </c>
      <c r="N167" s="8" t="s">
        <v>175</v>
      </c>
      <c r="O167" s="18">
        <v>5501193257</v>
      </c>
      <c r="P167" s="60" t="str">
        <f>IF(K167="резидент ОРБИ",'[2]База резиденты ОРБИ'!C$30,"")</f>
        <v>omskles@yandex.ru</v>
      </c>
      <c r="Q167" s="60" t="str">
        <f>IF(K167="резидент ОРБИ",'[2]База резиденты ОРБИ'!D$30,"")</f>
        <v>644007,Омская область, г.Омск, ул. Чапаева, д.111, каб. 403</v>
      </c>
      <c r="R167" s="46" t="str">
        <f>IF(K167="резидент ОРБИ",'[2]База резиденты ОРБИ'!E$30,"")</f>
        <v>8-3812-90-46-53</v>
      </c>
    </row>
    <row r="168" spans="1:18" ht="37.5">
      <c r="A168" s="37">
        <v>994</v>
      </c>
      <c r="B168" s="53"/>
      <c r="C168" s="5" t="s">
        <v>133</v>
      </c>
      <c r="D168" s="5"/>
      <c r="E168" s="62">
        <v>44012</v>
      </c>
      <c r="F168" s="53"/>
      <c r="G168" s="39" t="s">
        <v>147</v>
      </c>
      <c r="H168" s="53"/>
      <c r="I168" s="44" t="s">
        <v>136</v>
      </c>
      <c r="J168" s="53"/>
      <c r="K168" s="47" t="s">
        <v>137</v>
      </c>
      <c r="L168" s="47"/>
      <c r="M168" s="5" t="s">
        <v>144</v>
      </c>
      <c r="N168" s="8" t="s">
        <v>176</v>
      </c>
      <c r="O168" s="18">
        <v>5505059434</v>
      </c>
      <c r="P168" s="60" t="str">
        <f>IF(K168="резидент ОРБИ",'[2]База резиденты ОРБИ'!C$31,"")</f>
        <v>coi_stem@mail.ru</v>
      </c>
      <c r="Q168" s="60" t="str">
        <f>IF(K168="резидент ОРБИ",'[2]База резиденты ОРБИ'!D$31,"")</f>
        <v>644025, Омская область, г. Омск, ул. В.Ф.Маргелова, д. 354, кв. 33</v>
      </c>
      <c r="R168" s="46" t="str">
        <f>IF(K168="резидент ОРБИ",'[2]База резиденты ОРБИ'!E$31,"")</f>
        <v>8-3812-90-46-21</v>
      </c>
    </row>
    <row r="169" spans="1:18" ht="37.5">
      <c r="A169" s="37">
        <v>995</v>
      </c>
      <c r="B169" s="53"/>
      <c r="C169" s="5" t="s">
        <v>133</v>
      </c>
      <c r="D169" s="5"/>
      <c r="E169" s="62">
        <v>44012</v>
      </c>
      <c r="F169" s="53"/>
      <c r="G169" s="39" t="s">
        <v>147</v>
      </c>
      <c r="H169" s="53"/>
      <c r="I169" s="44" t="s">
        <v>136</v>
      </c>
      <c r="J169" s="53"/>
      <c r="K169" s="47" t="s">
        <v>137</v>
      </c>
      <c r="L169" s="47"/>
      <c r="M169" s="5" t="s">
        <v>139</v>
      </c>
      <c r="N169" s="8" t="s">
        <v>182</v>
      </c>
      <c r="O169" s="16">
        <v>552303203418</v>
      </c>
      <c r="P169" s="60" t="s">
        <v>194</v>
      </c>
      <c r="Q169" s="60" t="s">
        <v>195</v>
      </c>
      <c r="R169" s="46" t="s">
        <v>196</v>
      </c>
    </row>
    <row r="170" spans="1:18" ht="18.75">
      <c r="A170" s="37"/>
      <c r="B170" s="53"/>
      <c r="C170" s="5"/>
      <c r="D170" s="5"/>
      <c r="E170" s="49"/>
      <c r="F170" s="53"/>
      <c r="G170" s="5"/>
      <c r="H170" s="53"/>
      <c r="I170" s="44"/>
      <c r="J170" s="53"/>
      <c r="K170" s="47"/>
      <c r="L170" s="47"/>
      <c r="M170" s="5"/>
      <c r="N170" s="8"/>
      <c r="O170" s="18"/>
      <c r="P170" s="60"/>
      <c r="Q170" s="60"/>
      <c r="R170" s="46"/>
    </row>
    <row r="171" spans="1:18" ht="18.75">
      <c r="A171" s="37"/>
      <c r="B171" s="53"/>
      <c r="C171" s="5"/>
      <c r="D171" s="5"/>
      <c r="E171" s="49"/>
      <c r="F171" s="53"/>
      <c r="G171" s="5"/>
      <c r="H171" s="53"/>
      <c r="I171" s="44"/>
      <c r="J171" s="53"/>
      <c r="K171" s="47"/>
      <c r="L171" s="47"/>
      <c r="M171" s="5"/>
      <c r="N171" s="8"/>
      <c r="O171" s="18"/>
      <c r="P171" s="60"/>
      <c r="Q171" s="60"/>
      <c r="R171" s="46"/>
    </row>
    <row r="172" spans="1:18" ht="18.75">
      <c r="A172" s="37"/>
      <c r="B172" s="53"/>
      <c r="C172" s="5"/>
      <c r="D172" s="5"/>
      <c r="E172" s="49"/>
      <c r="F172" s="53"/>
      <c r="G172" s="5"/>
      <c r="H172" s="53"/>
      <c r="I172" s="44"/>
      <c r="J172" s="53"/>
      <c r="K172" s="47"/>
      <c r="L172" s="47"/>
      <c r="M172" s="5"/>
      <c r="N172" s="8"/>
      <c r="O172" s="16"/>
      <c r="P172" s="60"/>
      <c r="Q172" s="60"/>
      <c r="R172" s="46"/>
    </row>
    <row r="173" spans="1:18" ht="18.75">
      <c r="A173" s="37"/>
      <c r="B173" s="53"/>
      <c r="C173" s="5"/>
      <c r="D173" s="5"/>
      <c r="E173" s="49"/>
      <c r="F173" s="53"/>
      <c r="G173" s="5"/>
      <c r="H173" s="53"/>
      <c r="I173" s="44"/>
      <c r="J173" s="53"/>
      <c r="K173" s="47"/>
      <c r="L173" s="47"/>
      <c r="M173" s="5"/>
      <c r="N173" s="8"/>
      <c r="O173" s="16"/>
      <c r="P173" s="60"/>
      <c r="Q173" s="60"/>
      <c r="R173" s="46"/>
    </row>
    <row r="174" spans="1:18" ht="18.75">
      <c r="A174" s="37"/>
      <c r="B174" s="53"/>
      <c r="C174" s="5"/>
      <c r="D174" s="5"/>
      <c r="E174" s="49"/>
      <c r="F174" s="53"/>
      <c r="G174" s="5"/>
      <c r="H174" s="53"/>
      <c r="I174" s="44"/>
      <c r="J174" s="53"/>
      <c r="K174" s="47"/>
      <c r="L174" s="47"/>
      <c r="M174" s="5"/>
      <c r="N174" s="8"/>
      <c r="O174" s="16"/>
      <c r="P174" s="60"/>
      <c r="Q174" s="60"/>
      <c r="R174" s="46"/>
    </row>
    <row r="175" spans="1:18" ht="18.75">
      <c r="A175" s="37"/>
      <c r="B175" s="53"/>
      <c r="C175" s="5"/>
      <c r="D175" s="5"/>
      <c r="E175" s="49"/>
      <c r="F175" s="53"/>
      <c r="G175" s="5"/>
      <c r="H175" s="53"/>
      <c r="I175" s="44"/>
      <c r="J175" s="53"/>
      <c r="K175" s="47"/>
      <c r="L175" s="47"/>
      <c r="M175" s="5"/>
      <c r="N175" s="8"/>
      <c r="O175" s="19"/>
      <c r="P175" s="60"/>
      <c r="Q175" s="60"/>
      <c r="R175" s="46"/>
    </row>
    <row r="176" spans="1:18" ht="18.75">
      <c r="A176" s="37"/>
      <c r="B176" s="53"/>
      <c r="C176" s="5"/>
      <c r="D176" s="5"/>
      <c r="E176" s="49"/>
      <c r="F176" s="53"/>
      <c r="G176" s="5"/>
      <c r="H176" s="53"/>
      <c r="I176" s="44"/>
      <c r="J176" s="53"/>
      <c r="K176" s="47"/>
      <c r="L176" s="38"/>
      <c r="M176" s="39"/>
      <c r="N176" s="8"/>
      <c r="O176" s="7"/>
      <c r="P176" s="61"/>
      <c r="Q176" s="60"/>
      <c r="R176" s="46"/>
    </row>
    <row r="177" spans="1:18" ht="18.75">
      <c r="A177" s="37"/>
      <c r="B177" s="53"/>
      <c r="C177" s="5"/>
      <c r="D177" s="5"/>
      <c r="E177" s="49"/>
      <c r="F177" s="53"/>
      <c r="G177" s="5"/>
      <c r="H177" s="53"/>
      <c r="I177" s="44"/>
      <c r="J177" s="53"/>
      <c r="K177" s="47"/>
      <c r="L177" s="53"/>
      <c r="M177" s="5"/>
      <c r="N177" s="55"/>
      <c r="O177" s="55"/>
      <c r="P177" s="55"/>
      <c r="Q177" s="55"/>
      <c r="R177" s="55"/>
    </row>
    <row r="178" spans="1:18" ht="18.75">
      <c r="A178" s="37"/>
      <c r="B178" s="53"/>
      <c r="C178" s="5"/>
      <c r="D178" s="5"/>
      <c r="E178" s="49"/>
      <c r="F178" s="53"/>
      <c r="G178" s="5"/>
      <c r="H178" s="53"/>
      <c r="I178" s="44"/>
      <c r="J178" s="53"/>
      <c r="K178" s="47"/>
      <c r="L178" s="53"/>
      <c r="M178" s="5"/>
      <c r="N178" s="55"/>
      <c r="O178" s="55"/>
      <c r="P178" s="55"/>
      <c r="Q178" s="55"/>
      <c r="R178" s="55"/>
    </row>
    <row r="179" spans="1:18" ht="18.75">
      <c r="A179" s="37"/>
      <c r="B179" s="53"/>
      <c r="C179" s="5"/>
      <c r="D179" s="5"/>
      <c r="E179" s="49"/>
      <c r="F179" s="53"/>
      <c r="G179" s="5"/>
      <c r="H179" s="53"/>
      <c r="I179" s="44"/>
      <c r="J179" s="53"/>
      <c r="K179" s="47"/>
      <c r="L179" s="53"/>
      <c r="M179" s="5"/>
      <c r="N179" s="55"/>
      <c r="O179" s="55"/>
      <c r="P179" s="55"/>
      <c r="Q179" s="55"/>
      <c r="R179" s="55"/>
    </row>
    <row r="180" spans="1:18" ht="18.75">
      <c r="A180" s="37"/>
      <c r="B180" s="53"/>
      <c r="C180" s="5"/>
      <c r="D180" s="5"/>
      <c r="E180" s="49"/>
      <c r="F180" s="53"/>
      <c r="G180" s="5"/>
      <c r="H180" s="53"/>
      <c r="I180" s="44"/>
      <c r="J180" s="53"/>
      <c r="K180" s="47"/>
      <c r="L180" s="53"/>
      <c r="M180" s="5"/>
      <c r="N180" s="55"/>
      <c r="O180" s="55"/>
      <c r="P180" s="55"/>
      <c r="Q180" s="55"/>
      <c r="R180" s="55"/>
    </row>
    <row r="181" spans="1:18" ht="18.75">
      <c r="A181" s="37"/>
      <c r="B181" s="53"/>
      <c r="C181" s="5"/>
      <c r="D181" s="5"/>
      <c r="E181" s="49"/>
      <c r="F181" s="53"/>
      <c r="G181" s="5"/>
      <c r="H181" s="53"/>
      <c r="I181" s="44"/>
      <c r="J181" s="53"/>
      <c r="K181" s="47"/>
      <c r="L181" s="53"/>
      <c r="M181" s="5"/>
      <c r="N181" s="55"/>
      <c r="O181" s="55"/>
      <c r="P181" s="55"/>
      <c r="Q181" s="55"/>
      <c r="R181" s="55"/>
    </row>
    <row r="182" spans="1:18" ht="18.75">
      <c r="A182" s="37"/>
      <c r="B182" s="53"/>
      <c r="C182" s="5"/>
      <c r="D182" s="5"/>
      <c r="E182" s="49"/>
      <c r="F182" s="53"/>
      <c r="G182" s="5"/>
      <c r="H182" s="53"/>
      <c r="I182" s="44"/>
      <c r="J182" s="53"/>
      <c r="K182" s="47"/>
      <c r="L182" s="53"/>
      <c r="M182" s="5"/>
      <c r="N182" s="55"/>
      <c r="O182" s="55"/>
      <c r="P182" s="55"/>
      <c r="Q182" s="55"/>
      <c r="R182" s="55"/>
    </row>
    <row r="183" spans="1:18" ht="18.75">
      <c r="A183" s="37"/>
      <c r="B183" s="53"/>
      <c r="C183" s="5"/>
      <c r="D183" s="5"/>
      <c r="E183" s="49"/>
      <c r="F183" s="53"/>
      <c r="G183" s="5"/>
      <c r="H183" s="53"/>
      <c r="I183" s="44"/>
      <c r="J183" s="53"/>
      <c r="K183" s="47"/>
      <c r="L183" s="53"/>
      <c r="M183" s="5"/>
      <c r="N183" s="55"/>
      <c r="O183" s="55"/>
      <c r="P183" s="55"/>
      <c r="Q183" s="55"/>
      <c r="R183" s="55"/>
    </row>
    <row r="184" spans="1:18" ht="18.75">
      <c r="A184" s="37"/>
      <c r="B184" s="53"/>
      <c r="C184" s="5"/>
      <c r="D184" s="5"/>
      <c r="E184" s="49"/>
      <c r="F184" s="53"/>
      <c r="G184" s="5"/>
      <c r="H184" s="53"/>
      <c r="I184" s="44"/>
      <c r="J184" s="53"/>
      <c r="K184" s="47"/>
      <c r="L184" s="53"/>
      <c r="M184" s="5"/>
      <c r="N184" s="55"/>
      <c r="O184" s="55"/>
      <c r="P184" s="55"/>
      <c r="Q184" s="55"/>
      <c r="R184" s="55"/>
    </row>
    <row r="185" spans="1:18" ht="18.75">
      <c r="A185" s="37"/>
      <c r="B185" s="53"/>
      <c r="C185" s="5"/>
      <c r="D185" s="5"/>
      <c r="E185" s="49"/>
      <c r="F185" s="53"/>
      <c r="G185" s="5"/>
      <c r="H185" s="53"/>
      <c r="I185" s="44"/>
      <c r="J185" s="53"/>
      <c r="K185" s="47"/>
      <c r="L185" s="53"/>
      <c r="M185" s="5"/>
      <c r="N185" s="55"/>
      <c r="O185" s="55"/>
      <c r="P185" s="55"/>
      <c r="Q185" s="55"/>
      <c r="R185" s="55"/>
    </row>
    <row r="186" spans="1:18" ht="18.75">
      <c r="A186" s="37"/>
      <c r="B186" s="53"/>
      <c r="C186" s="5"/>
      <c r="D186" s="5"/>
      <c r="E186" s="49"/>
      <c r="F186" s="53"/>
      <c r="G186" s="5"/>
      <c r="H186" s="53"/>
      <c r="I186" s="44"/>
      <c r="J186" s="53"/>
      <c r="K186" s="47"/>
      <c r="L186" s="53"/>
      <c r="M186" s="5"/>
      <c r="N186" s="55"/>
      <c r="O186" s="55"/>
      <c r="P186" s="55"/>
      <c r="Q186" s="55"/>
      <c r="R186" s="55"/>
    </row>
    <row r="187" spans="1:18" ht="18.75">
      <c r="A187" s="37"/>
      <c r="B187" s="53"/>
      <c r="C187" s="5"/>
      <c r="D187" s="5"/>
      <c r="E187" s="49"/>
      <c r="F187" s="53"/>
      <c r="G187" s="5"/>
      <c r="H187" s="53"/>
      <c r="I187" s="44"/>
      <c r="J187" s="53"/>
      <c r="K187" s="47"/>
      <c r="L187" s="53"/>
      <c r="M187" s="5"/>
      <c r="N187" s="55"/>
      <c r="O187" s="55"/>
      <c r="P187" s="55"/>
      <c r="Q187" s="55"/>
      <c r="R187" s="55"/>
    </row>
    <row r="188" spans="1:18" ht="18.75">
      <c r="A188" s="37"/>
      <c r="B188" s="53"/>
      <c r="C188" s="5"/>
      <c r="D188" s="5"/>
      <c r="E188" s="49"/>
      <c r="F188" s="53"/>
      <c r="G188" s="5"/>
      <c r="H188" s="53"/>
      <c r="I188" s="44"/>
      <c r="J188" s="53"/>
      <c r="K188" s="47"/>
      <c r="L188" s="53"/>
      <c r="M188" s="5"/>
      <c r="N188" s="55"/>
      <c r="O188" s="55"/>
      <c r="P188" s="55"/>
      <c r="Q188" s="55"/>
      <c r="R188" s="55"/>
    </row>
    <row r="189" spans="1:18" ht="18.75">
      <c r="A189" s="37"/>
      <c r="B189" s="53"/>
      <c r="C189" s="5"/>
      <c r="D189" s="5"/>
      <c r="E189" s="49"/>
      <c r="F189" s="53"/>
      <c r="G189" s="5"/>
      <c r="H189" s="53"/>
      <c r="I189" s="44"/>
      <c r="J189" s="53"/>
      <c r="K189" s="47"/>
      <c r="L189" s="53"/>
      <c r="M189" s="5"/>
      <c r="N189" s="55"/>
      <c r="O189" s="55"/>
      <c r="P189" s="55"/>
      <c r="Q189" s="55"/>
      <c r="R189" s="55"/>
    </row>
    <row r="190" spans="1:18" ht="18.75">
      <c r="A190" s="37"/>
      <c r="B190" s="53"/>
      <c r="C190" s="5"/>
      <c r="D190" s="5"/>
      <c r="E190" s="49"/>
      <c r="F190" s="53"/>
      <c r="G190" s="5"/>
      <c r="H190" s="53"/>
      <c r="I190" s="44"/>
      <c r="J190" s="53"/>
      <c r="K190" s="47"/>
      <c r="L190" s="53"/>
      <c r="M190" s="5"/>
      <c r="N190" s="55"/>
      <c r="O190" s="55"/>
      <c r="P190" s="55"/>
      <c r="Q190" s="55"/>
      <c r="R190" s="55"/>
    </row>
    <row r="191" spans="1:18" ht="18.75">
      <c r="A191" s="37"/>
      <c r="B191" s="53"/>
      <c r="C191" s="5"/>
      <c r="D191" s="5"/>
      <c r="E191" s="49"/>
      <c r="F191" s="53"/>
      <c r="G191" s="5"/>
      <c r="H191" s="53"/>
      <c r="I191" s="44"/>
      <c r="J191" s="53"/>
      <c r="K191" s="47"/>
      <c r="L191" s="53"/>
      <c r="M191" s="5"/>
      <c r="N191" s="55"/>
      <c r="O191" s="55"/>
      <c r="P191" s="55"/>
      <c r="Q191" s="55"/>
      <c r="R191" s="55"/>
    </row>
    <row r="192" spans="1:18" ht="18.75">
      <c r="A192" s="37"/>
      <c r="B192" s="53"/>
      <c r="C192" s="5"/>
      <c r="D192" s="5"/>
      <c r="E192" s="49"/>
      <c r="F192" s="53"/>
      <c r="G192" s="5"/>
      <c r="H192" s="53"/>
      <c r="I192" s="44"/>
      <c r="J192" s="53"/>
      <c r="K192" s="47"/>
      <c r="L192" s="53"/>
      <c r="M192" s="5"/>
      <c r="N192" s="55"/>
      <c r="O192" s="55"/>
      <c r="P192" s="55"/>
      <c r="Q192" s="55"/>
      <c r="R192" s="55"/>
    </row>
    <row r="193" spans="1:18" ht="18.75">
      <c r="A193" s="37"/>
      <c r="B193" s="53"/>
      <c r="C193" s="5"/>
      <c r="D193" s="5"/>
      <c r="E193" s="49"/>
      <c r="F193" s="53"/>
      <c r="G193" s="5"/>
      <c r="H193" s="53"/>
      <c r="I193" s="44"/>
      <c r="J193" s="53"/>
      <c r="K193" s="47"/>
      <c r="L193" s="53"/>
      <c r="M193" s="5"/>
      <c r="N193" s="55"/>
      <c r="O193" s="55"/>
      <c r="P193" s="55"/>
      <c r="Q193" s="55"/>
      <c r="R193" s="55"/>
    </row>
    <row r="194" spans="1:18" ht="18.75">
      <c r="A194" s="37"/>
      <c r="B194" s="53"/>
      <c r="C194" s="5"/>
      <c r="D194" s="5"/>
      <c r="E194" s="49"/>
      <c r="F194" s="53"/>
      <c r="G194" s="5"/>
      <c r="H194" s="53"/>
      <c r="I194" s="44"/>
      <c r="J194" s="53"/>
      <c r="K194" s="47"/>
      <c r="L194" s="53"/>
      <c r="M194" s="5"/>
      <c r="N194" s="55"/>
      <c r="O194" s="55"/>
      <c r="P194" s="55"/>
      <c r="Q194" s="55"/>
      <c r="R194" s="55"/>
    </row>
    <row r="195" spans="1:18" ht="18.75">
      <c r="A195" s="37"/>
      <c r="B195" s="53"/>
      <c r="C195" s="5"/>
      <c r="D195" s="5"/>
      <c r="E195" s="49"/>
      <c r="F195" s="53"/>
      <c r="G195" s="5"/>
      <c r="H195" s="53"/>
      <c r="I195" s="44"/>
      <c r="J195" s="53"/>
      <c r="K195" s="47"/>
      <c r="L195" s="53"/>
      <c r="M195" s="5"/>
      <c r="N195" s="55"/>
      <c r="O195" s="55"/>
      <c r="P195" s="55"/>
      <c r="Q195" s="55"/>
      <c r="R195" s="55"/>
    </row>
    <row r="196" spans="1:18" ht="18.75">
      <c r="A196" s="37"/>
      <c r="B196" s="53"/>
      <c r="C196" s="5"/>
      <c r="D196" s="5"/>
      <c r="E196" s="49"/>
      <c r="F196" s="53"/>
      <c r="G196" s="5"/>
      <c r="H196" s="53"/>
      <c r="I196" s="44"/>
      <c r="J196" s="53"/>
      <c r="K196" s="47"/>
      <c r="L196" s="53"/>
      <c r="M196" s="5"/>
      <c r="N196" s="55"/>
      <c r="O196" s="55"/>
      <c r="P196" s="55"/>
      <c r="Q196" s="55"/>
      <c r="R196" s="55"/>
    </row>
    <row r="197" spans="1:18" ht="18.75">
      <c r="A197" s="37"/>
      <c r="B197" s="53"/>
      <c r="C197" s="5"/>
      <c r="D197" s="5"/>
      <c r="E197" s="49"/>
      <c r="F197" s="53"/>
      <c r="G197" s="5"/>
      <c r="H197" s="53"/>
      <c r="I197" s="44"/>
      <c r="J197" s="53"/>
      <c r="K197" s="47"/>
      <c r="L197" s="53"/>
      <c r="M197" s="5"/>
      <c r="N197" s="55"/>
      <c r="O197" s="55"/>
      <c r="P197" s="55"/>
      <c r="Q197" s="55"/>
      <c r="R197" s="55"/>
    </row>
    <row r="198" spans="1:18" ht="18.75">
      <c r="A198" s="37"/>
      <c r="B198" s="53"/>
      <c r="C198" s="5"/>
      <c r="D198" s="5"/>
      <c r="E198" s="49"/>
      <c r="F198" s="53"/>
      <c r="G198" s="5"/>
      <c r="H198" s="53"/>
      <c r="I198" s="44"/>
      <c r="J198" s="53"/>
      <c r="K198" s="47"/>
      <c r="L198" s="53"/>
      <c r="M198" s="5"/>
      <c r="N198" s="55"/>
      <c r="O198" s="55"/>
      <c r="P198" s="55"/>
      <c r="Q198" s="55"/>
      <c r="R198" s="55"/>
    </row>
    <row r="199" spans="1:18" ht="18.75">
      <c r="A199" s="37"/>
      <c r="B199" s="53"/>
      <c r="C199" s="5"/>
      <c r="D199" s="5"/>
      <c r="E199" s="49"/>
      <c r="F199" s="53"/>
      <c r="G199" s="5"/>
      <c r="H199" s="53"/>
      <c r="I199" s="44"/>
      <c r="J199" s="53"/>
      <c r="K199" s="47"/>
      <c r="L199" s="53"/>
      <c r="M199" s="5"/>
      <c r="N199" s="55"/>
      <c r="O199" s="55"/>
      <c r="P199" s="55"/>
      <c r="Q199" s="55"/>
      <c r="R199" s="55"/>
    </row>
    <row r="200" spans="1:18" ht="18.75">
      <c r="A200" s="37"/>
      <c r="B200" s="53"/>
      <c r="C200" s="5"/>
      <c r="D200" s="5"/>
      <c r="E200" s="49"/>
      <c r="F200" s="53"/>
      <c r="G200" s="5"/>
      <c r="H200" s="53"/>
      <c r="I200" s="44"/>
      <c r="J200" s="53"/>
      <c r="K200" s="47"/>
      <c r="L200" s="53"/>
      <c r="M200" s="5"/>
      <c r="N200" s="55"/>
      <c r="O200" s="55"/>
      <c r="P200" s="55"/>
      <c r="Q200" s="55"/>
      <c r="R200" s="55"/>
    </row>
    <row r="201" spans="1:18" ht="18.75">
      <c r="A201" s="37"/>
      <c r="B201" s="53"/>
      <c r="C201" s="5"/>
      <c r="D201" s="5"/>
      <c r="E201" s="49"/>
      <c r="F201" s="53"/>
      <c r="G201" s="5"/>
      <c r="H201" s="53"/>
      <c r="I201" s="44"/>
      <c r="J201" s="53"/>
      <c r="K201" s="47"/>
      <c r="L201" s="53"/>
      <c r="M201" s="5"/>
      <c r="N201" s="55"/>
      <c r="O201" s="55"/>
      <c r="P201" s="55"/>
      <c r="Q201" s="55"/>
      <c r="R201" s="55"/>
    </row>
    <row r="202" spans="1:18" ht="18.75">
      <c r="A202" s="37"/>
      <c r="B202" s="53"/>
      <c r="C202" s="5"/>
      <c r="D202" s="5"/>
      <c r="E202" s="49"/>
      <c r="F202" s="53"/>
      <c r="G202" s="5"/>
      <c r="H202" s="53"/>
      <c r="I202" s="44"/>
      <c r="J202" s="53"/>
      <c r="K202" s="47"/>
      <c r="L202" s="53"/>
      <c r="M202" s="5"/>
      <c r="N202" s="55"/>
      <c r="O202" s="55"/>
      <c r="P202" s="55"/>
      <c r="Q202" s="55"/>
      <c r="R202" s="55"/>
    </row>
    <row r="203" spans="1:18" ht="18.75">
      <c r="A203" s="37"/>
      <c r="B203" s="53"/>
      <c r="C203" s="5"/>
      <c r="D203" s="5"/>
      <c r="E203" s="49"/>
      <c r="F203" s="53"/>
      <c r="G203" s="5"/>
      <c r="H203" s="53"/>
      <c r="I203" s="44"/>
      <c r="J203" s="53"/>
      <c r="K203" s="47"/>
      <c r="L203" s="53"/>
      <c r="M203" s="5"/>
      <c r="N203" s="55"/>
      <c r="O203" s="55"/>
      <c r="P203" s="55"/>
      <c r="Q203" s="55"/>
      <c r="R203" s="55"/>
    </row>
    <row r="204" spans="1:18" ht="18.75">
      <c r="A204" s="37"/>
      <c r="B204" s="53"/>
      <c r="C204" s="5"/>
      <c r="D204" s="5"/>
      <c r="E204" s="49"/>
      <c r="F204" s="53"/>
      <c r="G204" s="5"/>
      <c r="H204" s="53"/>
      <c r="I204" s="44"/>
      <c r="J204" s="53"/>
      <c r="K204" s="47"/>
      <c r="L204" s="53"/>
      <c r="M204" s="5"/>
      <c r="N204" s="55"/>
      <c r="O204" s="55"/>
      <c r="P204" s="55"/>
      <c r="Q204" s="55"/>
      <c r="R204" s="55"/>
    </row>
    <row r="205" spans="1:18" ht="18.75">
      <c r="A205" s="37"/>
      <c r="B205" s="53"/>
      <c r="C205" s="5"/>
      <c r="D205" s="5"/>
      <c r="E205" s="49"/>
      <c r="F205" s="53"/>
      <c r="G205" s="5"/>
      <c r="H205" s="53"/>
      <c r="I205" s="44"/>
      <c r="J205" s="53"/>
      <c r="K205" s="47"/>
      <c r="L205" s="53"/>
      <c r="M205" s="5"/>
      <c r="N205" s="55"/>
      <c r="O205" s="55"/>
      <c r="P205" s="55"/>
      <c r="Q205" s="55"/>
      <c r="R205" s="55"/>
    </row>
    <row r="206" spans="1:18" ht="18.75">
      <c r="A206" s="37"/>
      <c r="B206" s="53"/>
      <c r="C206" s="5"/>
      <c r="D206" s="5"/>
      <c r="E206" s="49"/>
      <c r="F206" s="53"/>
      <c r="G206" s="5"/>
      <c r="H206" s="53"/>
      <c r="I206" s="44"/>
      <c r="J206" s="53"/>
      <c r="K206" s="47"/>
      <c r="L206" s="53"/>
      <c r="M206" s="5"/>
      <c r="N206" s="55"/>
      <c r="O206" s="55"/>
      <c r="P206" s="55"/>
      <c r="Q206" s="55"/>
      <c r="R206" s="55"/>
    </row>
    <row r="207" spans="1:18" ht="18.75">
      <c r="A207" s="37"/>
      <c r="B207" s="53"/>
      <c r="C207" s="5"/>
      <c r="D207" s="5"/>
      <c r="E207" s="49"/>
      <c r="F207" s="53"/>
      <c r="G207" s="5"/>
      <c r="H207" s="53"/>
      <c r="I207" s="44"/>
      <c r="J207" s="53"/>
      <c r="K207" s="47"/>
      <c r="L207" s="53"/>
      <c r="M207" s="5"/>
      <c r="N207" s="55"/>
      <c r="O207" s="55"/>
      <c r="P207" s="55"/>
      <c r="Q207" s="55"/>
      <c r="R207" s="55"/>
    </row>
    <row r="208" spans="1:18" ht="18.75">
      <c r="A208" s="37"/>
      <c r="B208" s="53"/>
      <c r="C208" s="5"/>
      <c r="D208" s="5"/>
      <c r="E208" s="49"/>
      <c r="F208" s="53"/>
      <c r="G208" s="5"/>
      <c r="H208" s="53"/>
      <c r="I208" s="44"/>
      <c r="J208" s="53"/>
      <c r="K208" s="47"/>
      <c r="L208" s="53"/>
      <c r="M208" s="5"/>
      <c r="N208" s="55"/>
      <c r="O208" s="55"/>
      <c r="P208" s="55"/>
      <c r="Q208" s="55"/>
      <c r="R208" s="55"/>
    </row>
    <row r="209" spans="1:18" ht="18.75">
      <c r="A209" s="37"/>
      <c r="B209" s="53"/>
      <c r="C209" s="5"/>
      <c r="D209" s="5"/>
      <c r="E209" s="49"/>
      <c r="F209" s="53"/>
      <c r="G209" s="5"/>
      <c r="H209" s="53"/>
      <c r="I209" s="44"/>
      <c r="J209" s="53"/>
      <c r="K209" s="47"/>
      <c r="L209" s="53"/>
      <c r="M209" s="5"/>
      <c r="N209" s="55"/>
      <c r="O209" s="55"/>
      <c r="P209" s="55"/>
      <c r="Q209" s="55"/>
      <c r="R209" s="55"/>
    </row>
    <row r="210" spans="1:18" ht="18.75">
      <c r="A210" s="37"/>
      <c r="B210" s="53"/>
      <c r="C210" s="5"/>
      <c r="D210" s="5"/>
      <c r="E210" s="49"/>
      <c r="F210" s="53"/>
      <c r="G210" s="5"/>
      <c r="H210" s="53"/>
      <c r="I210" s="44"/>
      <c r="J210" s="53"/>
      <c r="K210" s="47"/>
      <c r="L210" s="53"/>
      <c r="M210" s="5"/>
      <c r="N210" s="55"/>
      <c r="O210" s="55"/>
      <c r="P210" s="55"/>
      <c r="Q210" s="55"/>
      <c r="R210" s="55"/>
    </row>
    <row r="211" spans="1:18" ht="18.75">
      <c r="A211" s="37"/>
      <c r="B211" s="53"/>
      <c r="C211" s="5"/>
      <c r="D211" s="5"/>
      <c r="E211" s="49"/>
      <c r="F211" s="53"/>
      <c r="G211" s="5"/>
      <c r="H211" s="53"/>
      <c r="I211" s="44"/>
      <c r="J211" s="53"/>
      <c r="K211" s="47"/>
      <c r="L211" s="53"/>
      <c r="M211" s="5"/>
      <c r="N211" s="55"/>
      <c r="O211" s="55"/>
      <c r="P211" s="55"/>
      <c r="Q211" s="55"/>
      <c r="R211" s="55"/>
    </row>
    <row r="212" spans="1:18" ht="18.75">
      <c r="A212" s="37"/>
      <c r="B212" s="53"/>
      <c r="C212" s="5"/>
      <c r="D212" s="5"/>
      <c r="E212" s="49"/>
      <c r="F212" s="53"/>
      <c r="G212" s="5"/>
      <c r="H212" s="53"/>
      <c r="I212" s="44"/>
      <c r="J212" s="53"/>
      <c r="K212" s="47"/>
      <c r="L212" s="53"/>
      <c r="M212" s="5"/>
      <c r="N212" s="55"/>
      <c r="O212" s="55"/>
      <c r="P212" s="55"/>
      <c r="Q212" s="55"/>
      <c r="R212" s="55"/>
    </row>
    <row r="213" spans="1:18" ht="18.75">
      <c r="A213" s="37"/>
      <c r="B213" s="53"/>
      <c r="C213" s="5"/>
      <c r="D213" s="5"/>
      <c r="E213" s="49"/>
      <c r="F213" s="53"/>
      <c r="G213" s="5"/>
      <c r="H213" s="53"/>
      <c r="I213" s="44"/>
      <c r="J213" s="53"/>
      <c r="K213" s="47"/>
      <c r="L213" s="53"/>
      <c r="M213" s="5"/>
      <c r="N213" s="55"/>
      <c r="O213" s="55"/>
      <c r="P213" s="55"/>
      <c r="Q213" s="55"/>
      <c r="R213" s="55"/>
    </row>
    <row r="214" spans="1:18" ht="18.75">
      <c r="A214" s="37"/>
      <c r="B214" s="53"/>
      <c r="C214" s="5"/>
      <c r="D214" s="5"/>
      <c r="E214" s="49"/>
      <c r="F214" s="53"/>
      <c r="G214" s="5"/>
      <c r="H214" s="53"/>
      <c r="I214" s="44"/>
      <c r="J214" s="53"/>
      <c r="K214" s="47"/>
      <c r="L214" s="53"/>
      <c r="M214" s="5"/>
      <c r="N214" s="55"/>
      <c r="O214" s="55"/>
      <c r="P214" s="55"/>
      <c r="Q214" s="55"/>
      <c r="R214" s="55"/>
    </row>
    <row r="215" spans="1:18" ht="18.75">
      <c r="A215" s="37"/>
      <c r="B215" s="53"/>
      <c r="C215" s="5"/>
      <c r="D215" s="5"/>
      <c r="E215" s="49"/>
      <c r="F215" s="53"/>
      <c r="G215" s="5"/>
      <c r="H215" s="53"/>
      <c r="I215" s="44"/>
      <c r="J215" s="53"/>
      <c r="K215" s="47"/>
      <c r="L215" s="53"/>
      <c r="M215" s="5"/>
      <c r="N215" s="55"/>
      <c r="O215" s="55"/>
      <c r="P215" s="55"/>
      <c r="Q215" s="55"/>
      <c r="R215" s="55"/>
    </row>
    <row r="216" spans="1:18" ht="18.75">
      <c r="A216" s="37"/>
      <c r="B216" s="53"/>
      <c r="C216" s="5"/>
      <c r="D216" s="5"/>
      <c r="E216" s="49"/>
      <c r="F216" s="53"/>
      <c r="G216" s="5"/>
      <c r="H216" s="53"/>
      <c r="I216" s="44"/>
      <c r="J216" s="53"/>
      <c r="K216" s="47"/>
      <c r="L216" s="53"/>
      <c r="M216" s="5"/>
      <c r="N216" s="55"/>
      <c r="O216" s="55"/>
      <c r="P216" s="55"/>
      <c r="Q216" s="55"/>
      <c r="R216" s="55"/>
    </row>
    <row r="217" spans="1:18" ht="18.75">
      <c r="A217" s="37"/>
      <c r="B217" s="53"/>
      <c r="C217" s="5"/>
      <c r="D217" s="5"/>
      <c r="E217" s="49"/>
      <c r="F217" s="53"/>
      <c r="G217" s="5"/>
      <c r="H217" s="53"/>
      <c r="I217" s="44"/>
      <c r="J217" s="53"/>
      <c r="K217" s="47"/>
      <c r="L217" s="53"/>
      <c r="M217" s="5"/>
      <c r="N217" s="55"/>
      <c r="O217" s="55"/>
      <c r="P217" s="55"/>
      <c r="Q217" s="55"/>
      <c r="R217" s="55"/>
    </row>
    <row r="218" spans="1:18" ht="18.75">
      <c r="A218" s="37"/>
      <c r="B218" s="53"/>
      <c r="C218" s="5"/>
      <c r="D218" s="5"/>
      <c r="E218" s="49"/>
      <c r="F218" s="53"/>
      <c r="G218" s="5"/>
      <c r="H218" s="53"/>
      <c r="I218" s="44"/>
      <c r="J218" s="53"/>
      <c r="K218" s="47"/>
      <c r="L218" s="53"/>
      <c r="M218" s="5"/>
      <c r="N218" s="55"/>
      <c r="O218" s="55"/>
      <c r="P218" s="55"/>
      <c r="Q218" s="55"/>
      <c r="R218" s="55"/>
    </row>
    <row r="219" spans="1:18" ht="18.75">
      <c r="A219" s="37"/>
      <c r="B219" s="53"/>
      <c r="C219" s="5"/>
      <c r="D219" s="5"/>
      <c r="E219" s="49"/>
      <c r="F219" s="53"/>
      <c r="G219" s="5"/>
      <c r="H219" s="53"/>
      <c r="I219" s="44"/>
      <c r="J219" s="53"/>
      <c r="K219" s="47"/>
      <c r="L219" s="53"/>
      <c r="M219" s="5"/>
      <c r="N219" s="55"/>
      <c r="O219" s="55"/>
      <c r="P219" s="55"/>
      <c r="Q219" s="55"/>
      <c r="R219" s="55"/>
    </row>
    <row r="220" spans="1:18" ht="18.75">
      <c r="A220" s="37"/>
      <c r="B220" s="53"/>
      <c r="C220" s="5"/>
      <c r="D220" s="5"/>
      <c r="E220" s="49"/>
      <c r="F220" s="53"/>
      <c r="G220" s="5"/>
      <c r="H220" s="53"/>
      <c r="I220" s="44"/>
      <c r="J220" s="53"/>
      <c r="K220" s="47"/>
      <c r="L220" s="53"/>
      <c r="M220" s="5"/>
      <c r="N220" s="55"/>
      <c r="O220" s="55"/>
      <c r="P220" s="55"/>
      <c r="Q220" s="55"/>
      <c r="R220" s="55"/>
    </row>
    <row r="221" spans="1:18" ht="18.75">
      <c r="A221" s="37"/>
      <c r="B221" s="53"/>
      <c r="C221" s="5"/>
      <c r="D221" s="5"/>
      <c r="E221" s="49"/>
      <c r="F221" s="53"/>
      <c r="G221" s="5"/>
      <c r="H221" s="53"/>
      <c r="I221" s="44"/>
      <c r="J221" s="53"/>
      <c r="K221" s="47"/>
      <c r="L221" s="53"/>
      <c r="M221" s="5"/>
      <c r="N221" s="55"/>
      <c r="O221" s="55"/>
      <c r="P221" s="55"/>
      <c r="Q221" s="55"/>
      <c r="R221" s="55"/>
    </row>
    <row r="222" spans="1:18" ht="18.75">
      <c r="A222" s="37"/>
      <c r="B222" s="53"/>
      <c r="C222" s="5"/>
      <c r="D222" s="5"/>
      <c r="E222" s="49"/>
      <c r="F222" s="53"/>
      <c r="G222" s="5"/>
      <c r="H222" s="53"/>
      <c r="I222" s="44"/>
      <c r="J222" s="53"/>
      <c r="K222" s="47"/>
      <c r="L222" s="53"/>
      <c r="M222" s="5"/>
      <c r="N222" s="55"/>
      <c r="O222" s="55"/>
      <c r="P222" s="55"/>
      <c r="Q222" s="55"/>
      <c r="R222" s="55"/>
    </row>
    <row r="223" spans="1:18" ht="18.75">
      <c r="A223" s="37"/>
      <c r="B223" s="53"/>
      <c r="C223" s="5"/>
      <c r="D223" s="5"/>
      <c r="E223" s="49"/>
      <c r="F223" s="53"/>
      <c r="G223" s="5"/>
      <c r="H223" s="53"/>
      <c r="I223" s="44"/>
      <c r="J223" s="53"/>
      <c r="K223" s="47"/>
      <c r="L223" s="53"/>
      <c r="M223" s="5"/>
      <c r="N223" s="55"/>
      <c r="O223" s="55"/>
      <c r="P223" s="55"/>
      <c r="Q223" s="55"/>
      <c r="R223" s="55"/>
    </row>
    <row r="224" spans="1:18" ht="18.75">
      <c r="A224" s="37"/>
      <c r="B224" s="53"/>
      <c r="C224" s="5"/>
      <c r="D224" s="5"/>
      <c r="E224" s="49"/>
      <c r="F224" s="53"/>
      <c r="G224" s="5"/>
      <c r="H224" s="53"/>
      <c r="I224" s="44"/>
      <c r="J224" s="53"/>
      <c r="K224" s="47"/>
      <c r="L224" s="53"/>
      <c r="M224" s="5"/>
      <c r="N224" s="55"/>
      <c r="O224" s="55"/>
      <c r="P224" s="55"/>
      <c r="Q224" s="55"/>
      <c r="R224" s="55"/>
    </row>
    <row r="225" spans="1:18" ht="18.75">
      <c r="A225" s="37"/>
      <c r="B225" s="53"/>
      <c r="C225" s="5"/>
      <c r="D225" s="5"/>
      <c r="E225" s="49"/>
      <c r="F225" s="53"/>
      <c r="G225" s="5"/>
      <c r="H225" s="53"/>
      <c r="I225" s="44"/>
      <c r="J225" s="53"/>
      <c r="K225" s="47"/>
      <c r="L225" s="53"/>
      <c r="M225" s="5"/>
      <c r="N225" s="55"/>
      <c r="O225" s="55"/>
      <c r="P225" s="55"/>
      <c r="Q225" s="55"/>
      <c r="R225" s="55"/>
    </row>
    <row r="226" spans="1:18" ht="18.75">
      <c r="A226" s="37"/>
      <c r="B226" s="53"/>
      <c r="C226" s="5"/>
      <c r="D226" s="5"/>
      <c r="E226" s="49"/>
      <c r="F226" s="53"/>
      <c r="G226" s="5"/>
      <c r="H226" s="53"/>
      <c r="I226" s="44"/>
      <c r="J226" s="53"/>
      <c r="K226" s="47"/>
      <c r="L226" s="53"/>
      <c r="M226" s="5"/>
      <c r="N226" s="55"/>
      <c r="O226" s="55"/>
      <c r="P226" s="55"/>
      <c r="Q226" s="55"/>
      <c r="R226" s="55"/>
    </row>
    <row r="227" spans="1:18" ht="18.75">
      <c r="A227" s="37"/>
      <c r="B227" s="53"/>
      <c r="C227" s="5"/>
      <c r="D227" s="5"/>
      <c r="E227" s="49"/>
      <c r="F227" s="53"/>
      <c r="G227" s="5"/>
      <c r="H227" s="53"/>
      <c r="I227" s="44"/>
      <c r="J227" s="53"/>
      <c r="K227" s="47"/>
      <c r="L227" s="53"/>
      <c r="M227" s="5"/>
      <c r="N227" s="55"/>
      <c r="O227" s="55"/>
      <c r="P227" s="55"/>
      <c r="Q227" s="55"/>
      <c r="R227" s="55"/>
    </row>
    <row r="228" spans="1:18" ht="18.75">
      <c r="A228" s="37"/>
      <c r="B228" s="53"/>
      <c r="C228" s="5"/>
      <c r="D228" s="5"/>
      <c r="E228" s="49"/>
      <c r="F228" s="53"/>
      <c r="G228" s="5"/>
      <c r="H228" s="53"/>
      <c r="I228" s="44"/>
      <c r="J228" s="53"/>
      <c r="K228" s="47"/>
      <c r="L228" s="53"/>
      <c r="M228" s="5"/>
      <c r="N228" s="55"/>
      <c r="O228" s="55"/>
      <c r="P228" s="55"/>
      <c r="Q228" s="55"/>
      <c r="R228" s="55"/>
    </row>
    <row r="229" spans="1:18" ht="18.75">
      <c r="A229" s="37"/>
      <c r="B229" s="53"/>
      <c r="C229" s="5"/>
      <c r="D229" s="5"/>
      <c r="E229" s="49"/>
      <c r="F229" s="53"/>
      <c r="G229" s="5"/>
      <c r="H229" s="53"/>
      <c r="I229" s="44"/>
      <c r="J229" s="53"/>
      <c r="K229" s="47"/>
      <c r="L229" s="53"/>
      <c r="M229" s="5"/>
      <c r="N229" s="55"/>
      <c r="O229" s="55"/>
      <c r="P229" s="55"/>
      <c r="Q229" s="55"/>
      <c r="R229" s="55"/>
    </row>
    <row r="230" spans="1:18" ht="18.75">
      <c r="A230" s="37"/>
      <c r="B230" s="53"/>
      <c r="C230" s="5"/>
      <c r="D230" s="5"/>
      <c r="E230" s="49"/>
      <c r="F230" s="53"/>
      <c r="G230" s="5"/>
      <c r="H230" s="53"/>
      <c r="I230" s="44"/>
      <c r="J230" s="53"/>
      <c r="K230" s="47"/>
      <c r="L230" s="53"/>
      <c r="M230" s="5"/>
      <c r="N230" s="55"/>
      <c r="O230" s="55"/>
      <c r="P230" s="55"/>
      <c r="Q230" s="55"/>
      <c r="R230" s="55"/>
    </row>
    <row r="231" spans="1:18" ht="18.75">
      <c r="A231" s="37"/>
      <c r="B231" s="53"/>
      <c r="C231" s="5"/>
      <c r="D231" s="5"/>
      <c r="E231" s="49"/>
      <c r="F231" s="53"/>
      <c r="G231" s="5"/>
      <c r="H231" s="53"/>
      <c r="I231" s="44"/>
      <c r="J231" s="53"/>
      <c r="K231" s="47"/>
      <c r="L231" s="53"/>
      <c r="M231" s="5"/>
      <c r="N231" s="55"/>
      <c r="O231" s="55"/>
      <c r="P231" s="55"/>
      <c r="Q231" s="55"/>
      <c r="R231" s="55"/>
    </row>
    <row r="232" spans="1:18" ht="18.75">
      <c r="A232" s="37"/>
      <c r="B232" s="53"/>
      <c r="C232" s="5"/>
      <c r="D232" s="5"/>
      <c r="E232" s="49"/>
      <c r="F232" s="53"/>
      <c r="G232" s="5"/>
      <c r="H232" s="53"/>
      <c r="I232" s="44"/>
      <c r="J232" s="53"/>
      <c r="K232" s="47"/>
      <c r="L232" s="53"/>
      <c r="M232" s="5"/>
      <c r="N232" s="55"/>
      <c r="O232" s="55"/>
      <c r="P232" s="55"/>
      <c r="Q232" s="55"/>
      <c r="R232" s="55"/>
    </row>
    <row r="233" spans="1:18" ht="18.75">
      <c r="A233" s="37"/>
      <c r="B233" s="53"/>
      <c r="C233" s="5"/>
      <c r="D233" s="5"/>
      <c r="E233" s="49"/>
      <c r="F233" s="53"/>
      <c r="G233" s="5"/>
      <c r="H233" s="53"/>
      <c r="I233" s="44"/>
      <c r="J233" s="53"/>
      <c r="K233" s="47"/>
      <c r="L233" s="53"/>
      <c r="M233" s="5"/>
      <c r="N233" s="55"/>
      <c r="O233" s="55"/>
      <c r="P233" s="55"/>
      <c r="Q233" s="55"/>
      <c r="R233" s="55"/>
    </row>
    <row r="234" spans="1:18" ht="18.75">
      <c r="A234" s="37"/>
      <c r="B234" s="53"/>
      <c r="C234" s="5"/>
      <c r="D234" s="5"/>
      <c r="E234" s="49"/>
      <c r="F234" s="53"/>
      <c r="G234" s="5"/>
      <c r="H234" s="53"/>
      <c r="I234" s="44"/>
      <c r="J234" s="53"/>
      <c r="K234" s="47"/>
      <c r="L234" s="53"/>
      <c r="M234" s="5"/>
      <c r="N234" s="55"/>
      <c r="O234" s="55"/>
      <c r="P234" s="55"/>
      <c r="Q234" s="55"/>
      <c r="R234" s="55"/>
    </row>
    <row r="235" spans="1:18" ht="18.75">
      <c r="A235" s="37"/>
      <c r="B235" s="53"/>
      <c r="C235" s="5"/>
      <c r="D235" s="5"/>
      <c r="E235" s="49"/>
      <c r="F235" s="53"/>
      <c r="G235" s="5"/>
      <c r="H235" s="53"/>
      <c r="I235" s="44"/>
      <c r="J235" s="53"/>
      <c r="K235" s="47"/>
      <c r="L235" s="53"/>
      <c r="M235" s="5"/>
      <c r="N235" s="55"/>
      <c r="O235" s="55"/>
      <c r="P235" s="55"/>
      <c r="Q235" s="55"/>
      <c r="R235" s="55"/>
    </row>
    <row r="236" spans="1:18" ht="18.75">
      <c r="A236" s="37"/>
      <c r="B236" s="53"/>
      <c r="C236" s="5"/>
      <c r="D236" s="5"/>
      <c r="E236" s="49"/>
      <c r="F236" s="53"/>
      <c r="G236" s="5"/>
      <c r="H236" s="53"/>
      <c r="I236" s="44"/>
      <c r="J236" s="53"/>
      <c r="K236" s="47"/>
      <c r="L236" s="53"/>
      <c r="M236" s="5"/>
      <c r="N236" s="55"/>
      <c r="O236" s="55"/>
      <c r="P236" s="55"/>
      <c r="Q236" s="55"/>
      <c r="R236" s="55"/>
    </row>
    <row r="237" spans="1:18" ht="18.75">
      <c r="A237" s="37"/>
      <c r="B237" s="53"/>
      <c r="C237" s="5"/>
      <c r="D237" s="5"/>
      <c r="E237" s="49"/>
      <c r="F237" s="53"/>
      <c r="G237" s="5"/>
      <c r="H237" s="53"/>
      <c r="I237" s="44"/>
      <c r="J237" s="53"/>
      <c r="K237" s="47"/>
      <c r="L237" s="53"/>
      <c r="M237" s="5"/>
      <c r="N237" s="55"/>
      <c r="O237" s="55"/>
      <c r="P237" s="55"/>
      <c r="Q237" s="55"/>
      <c r="R237" s="55"/>
    </row>
    <row r="238" spans="1:18" ht="18.75">
      <c r="A238" s="37"/>
      <c r="B238" s="53"/>
      <c r="C238" s="5"/>
      <c r="D238" s="5"/>
      <c r="E238" s="49"/>
      <c r="F238" s="53"/>
      <c r="G238" s="5"/>
      <c r="H238" s="53"/>
      <c r="I238" s="44"/>
      <c r="J238" s="53"/>
      <c r="K238" s="47"/>
      <c r="L238" s="53"/>
      <c r="M238" s="5"/>
      <c r="N238" s="55"/>
      <c r="O238" s="55"/>
      <c r="P238" s="55"/>
      <c r="Q238" s="55"/>
      <c r="R238" s="55"/>
    </row>
    <row r="239" spans="1:18" ht="18.75">
      <c r="A239" s="37"/>
      <c r="B239" s="53"/>
      <c r="C239" s="5"/>
      <c r="D239" s="5"/>
      <c r="E239" s="49"/>
      <c r="F239" s="53"/>
      <c r="G239" s="5"/>
      <c r="H239" s="53"/>
      <c r="I239" s="44"/>
      <c r="J239" s="53"/>
      <c r="K239" s="47"/>
      <c r="L239" s="53"/>
      <c r="M239" s="5"/>
      <c r="N239" s="55"/>
      <c r="O239" s="55"/>
      <c r="P239" s="55"/>
      <c r="Q239" s="55"/>
      <c r="R239" s="55"/>
    </row>
    <row r="240" spans="1:18" ht="18.75">
      <c r="A240" s="37"/>
      <c r="B240" s="53"/>
      <c r="C240" s="5"/>
      <c r="D240" s="5"/>
      <c r="E240" s="49"/>
      <c r="F240" s="53"/>
      <c r="G240" s="5"/>
      <c r="H240" s="53"/>
      <c r="I240" s="44"/>
      <c r="J240" s="53"/>
      <c r="K240" s="47"/>
      <c r="L240" s="53"/>
      <c r="M240" s="5"/>
      <c r="N240" s="55"/>
      <c r="O240" s="55"/>
      <c r="P240" s="55"/>
      <c r="Q240" s="55"/>
      <c r="R240" s="55"/>
    </row>
    <row r="241" spans="1:18" ht="18.75">
      <c r="A241" s="37"/>
      <c r="B241" s="53"/>
      <c r="C241" s="5"/>
      <c r="D241" s="5"/>
      <c r="E241" s="49"/>
      <c r="F241" s="53"/>
      <c r="G241" s="5"/>
      <c r="H241" s="53"/>
      <c r="I241" s="44"/>
      <c r="J241" s="53"/>
      <c r="K241" s="47"/>
      <c r="L241" s="53"/>
      <c r="M241" s="5"/>
      <c r="N241" s="55"/>
      <c r="O241" s="55"/>
      <c r="P241" s="55"/>
      <c r="Q241" s="55"/>
      <c r="R241" s="55"/>
    </row>
    <row r="242" spans="1:18" ht="18.75">
      <c r="A242" s="37"/>
      <c r="B242" s="53"/>
      <c r="C242" s="5"/>
      <c r="D242" s="5"/>
      <c r="E242" s="49"/>
      <c r="F242" s="53"/>
      <c r="G242" s="5"/>
      <c r="H242" s="53"/>
      <c r="I242" s="44"/>
      <c r="J242" s="53"/>
      <c r="K242" s="47"/>
      <c r="L242" s="53"/>
      <c r="M242" s="5"/>
      <c r="N242" s="55"/>
      <c r="O242" s="55"/>
      <c r="P242" s="55"/>
      <c r="Q242" s="55"/>
      <c r="R242" s="55"/>
    </row>
    <row r="243" spans="1:18" ht="18.75">
      <c r="A243" s="37"/>
      <c r="B243" s="53"/>
      <c r="C243" s="5"/>
      <c r="D243" s="5"/>
      <c r="E243" s="49"/>
      <c r="F243" s="53"/>
      <c r="G243" s="5"/>
      <c r="H243" s="53"/>
      <c r="I243" s="44"/>
      <c r="J243" s="53"/>
      <c r="K243" s="47"/>
      <c r="L243" s="53"/>
      <c r="M243" s="5"/>
      <c r="N243" s="55"/>
      <c r="O243" s="55"/>
      <c r="P243" s="55"/>
      <c r="Q243" s="55"/>
      <c r="R243" s="55"/>
    </row>
    <row r="244" spans="1:18" ht="18.75">
      <c r="A244" s="37"/>
      <c r="B244" s="53"/>
      <c r="C244" s="5"/>
      <c r="D244" s="5"/>
      <c r="E244" s="49"/>
      <c r="F244" s="53"/>
      <c r="G244" s="5"/>
      <c r="H244" s="53"/>
      <c r="I244" s="44"/>
      <c r="J244" s="53"/>
      <c r="K244" s="47"/>
      <c r="L244" s="53"/>
      <c r="M244" s="5"/>
      <c r="N244" s="55"/>
      <c r="O244" s="55"/>
      <c r="P244" s="55"/>
      <c r="Q244" s="55"/>
      <c r="R244" s="55"/>
    </row>
    <row r="245" spans="1:18" ht="18.75">
      <c r="A245" s="37"/>
      <c r="B245" s="53"/>
      <c r="C245" s="5"/>
      <c r="D245" s="5"/>
      <c r="E245" s="49"/>
      <c r="F245" s="53"/>
      <c r="G245" s="5"/>
      <c r="H245" s="53"/>
      <c r="I245" s="44"/>
      <c r="J245" s="53"/>
      <c r="K245" s="47"/>
      <c r="L245" s="53"/>
      <c r="M245" s="5"/>
      <c r="N245" s="55"/>
      <c r="O245" s="55"/>
      <c r="P245" s="55"/>
      <c r="Q245" s="55"/>
      <c r="R245" s="55"/>
    </row>
    <row r="246" spans="1:18" ht="18.75">
      <c r="A246" s="37"/>
      <c r="B246" s="53"/>
      <c r="C246" s="5"/>
      <c r="D246" s="5"/>
      <c r="E246" s="49"/>
      <c r="F246" s="53"/>
      <c r="G246" s="5"/>
      <c r="H246" s="53"/>
      <c r="I246" s="44"/>
      <c r="J246" s="53"/>
      <c r="K246" s="47"/>
      <c r="L246" s="53"/>
      <c r="M246" s="5"/>
      <c r="N246" s="55"/>
      <c r="O246" s="55"/>
      <c r="P246" s="55"/>
      <c r="Q246" s="55"/>
      <c r="R246" s="55"/>
    </row>
    <row r="247" spans="1:18" ht="18.75">
      <c r="A247" s="37"/>
      <c r="B247" s="53"/>
      <c r="C247" s="5"/>
      <c r="D247" s="5"/>
      <c r="E247" s="49"/>
      <c r="F247" s="53"/>
      <c r="G247" s="5"/>
      <c r="H247" s="53"/>
      <c r="I247" s="44"/>
      <c r="J247" s="53"/>
      <c r="K247" s="47"/>
      <c r="L247" s="53"/>
      <c r="M247" s="5"/>
      <c r="N247" s="55"/>
      <c r="O247" s="55"/>
      <c r="P247" s="55"/>
      <c r="Q247" s="55"/>
      <c r="R247" s="55"/>
    </row>
    <row r="248" spans="1:18" ht="18.75">
      <c r="A248" s="37"/>
      <c r="B248" s="53"/>
      <c r="C248" s="5"/>
      <c r="D248" s="5"/>
      <c r="E248" s="49"/>
      <c r="F248" s="53"/>
      <c r="G248" s="5"/>
      <c r="H248" s="53"/>
      <c r="I248" s="44"/>
      <c r="J248" s="53"/>
      <c r="K248" s="47"/>
      <c r="L248" s="53"/>
      <c r="M248" s="5"/>
      <c r="N248" s="55"/>
      <c r="O248" s="55"/>
      <c r="P248" s="55"/>
      <c r="Q248" s="55"/>
      <c r="R248" s="55"/>
    </row>
    <row r="249" spans="1:18" ht="18.75">
      <c r="A249" s="37"/>
      <c r="B249" s="53"/>
      <c r="C249" s="5"/>
      <c r="D249" s="5"/>
      <c r="E249" s="49"/>
      <c r="F249" s="53"/>
      <c r="G249" s="5"/>
      <c r="H249" s="53"/>
      <c r="I249" s="44"/>
      <c r="J249" s="53"/>
      <c r="K249" s="47"/>
      <c r="L249" s="53"/>
      <c r="M249" s="5"/>
      <c r="N249" s="55"/>
      <c r="O249" s="55"/>
      <c r="P249" s="55"/>
      <c r="Q249" s="55"/>
      <c r="R249" s="55"/>
    </row>
    <row r="250" spans="1:18" ht="18.75">
      <c r="A250" s="37"/>
      <c r="B250" s="53"/>
      <c r="C250" s="5"/>
      <c r="D250" s="5"/>
      <c r="E250" s="49"/>
      <c r="F250" s="53"/>
      <c r="G250" s="5"/>
      <c r="H250" s="53"/>
      <c r="I250" s="44"/>
      <c r="J250" s="53"/>
      <c r="K250" s="47"/>
      <c r="L250" s="53"/>
      <c r="M250" s="5"/>
      <c r="N250" s="55"/>
      <c r="O250" s="55"/>
      <c r="P250" s="55"/>
      <c r="Q250" s="55"/>
      <c r="R250" s="55"/>
    </row>
    <row r="251" spans="1:18" ht="18.75">
      <c r="A251" s="37"/>
      <c r="B251" s="53"/>
      <c r="C251" s="5"/>
      <c r="D251" s="5"/>
      <c r="E251" s="49"/>
      <c r="F251" s="53"/>
      <c r="G251" s="5"/>
      <c r="H251" s="53"/>
      <c r="I251" s="44"/>
      <c r="J251" s="53"/>
      <c r="K251" s="47"/>
      <c r="L251" s="53"/>
      <c r="M251" s="5"/>
      <c r="N251" s="55"/>
      <c r="O251" s="55"/>
      <c r="P251" s="55"/>
      <c r="Q251" s="55"/>
      <c r="R251" s="55"/>
    </row>
    <row r="252" spans="1:18" ht="18.75">
      <c r="A252" s="37"/>
      <c r="B252" s="53"/>
      <c r="C252" s="5"/>
      <c r="D252" s="5"/>
      <c r="E252" s="49"/>
      <c r="F252" s="53"/>
      <c r="G252" s="5"/>
      <c r="H252" s="53"/>
      <c r="I252" s="44"/>
      <c r="J252" s="53"/>
      <c r="K252" s="47"/>
      <c r="L252" s="53"/>
      <c r="M252" s="5"/>
      <c r="N252" s="55"/>
      <c r="O252" s="55"/>
      <c r="P252" s="55"/>
      <c r="Q252" s="55"/>
      <c r="R252" s="55"/>
    </row>
    <row r="253" spans="1:18" ht="18.75">
      <c r="A253" s="37"/>
      <c r="B253" s="53"/>
      <c r="C253" s="5"/>
      <c r="D253" s="5"/>
      <c r="E253" s="49"/>
      <c r="F253" s="53"/>
      <c r="G253" s="5"/>
      <c r="H253" s="53"/>
      <c r="I253" s="44"/>
      <c r="J253" s="53"/>
      <c r="K253" s="47"/>
      <c r="L253" s="53"/>
      <c r="M253" s="5"/>
      <c r="N253" s="55"/>
      <c r="O253" s="55"/>
      <c r="P253" s="55"/>
      <c r="Q253" s="55"/>
      <c r="R253" s="55"/>
    </row>
    <row r="254" spans="1:18" ht="18.75">
      <c r="A254" s="37"/>
      <c r="B254" s="53"/>
      <c r="C254" s="5"/>
      <c r="D254" s="5"/>
      <c r="E254" s="49"/>
      <c r="F254" s="53"/>
      <c r="G254" s="5"/>
      <c r="H254" s="53"/>
      <c r="I254" s="44"/>
      <c r="J254" s="53"/>
      <c r="K254" s="47"/>
      <c r="L254" s="53"/>
      <c r="M254" s="5"/>
      <c r="N254" s="55"/>
      <c r="O254" s="55"/>
      <c r="P254" s="55"/>
      <c r="Q254" s="55"/>
      <c r="R254" s="55"/>
    </row>
    <row r="255" spans="1:18" ht="18.75">
      <c r="A255" s="37"/>
      <c r="B255" s="53"/>
      <c r="C255" s="5"/>
      <c r="D255" s="5"/>
      <c r="E255" s="49"/>
      <c r="F255" s="53"/>
      <c r="G255" s="5"/>
      <c r="H255" s="53"/>
      <c r="I255" s="44"/>
      <c r="J255" s="53"/>
      <c r="K255" s="47"/>
      <c r="L255" s="53"/>
      <c r="M255" s="5"/>
      <c r="N255" s="55"/>
      <c r="O255" s="55"/>
      <c r="P255" s="55"/>
      <c r="Q255" s="55"/>
      <c r="R255" s="55"/>
    </row>
    <row r="256" spans="1:18" ht="18.75">
      <c r="A256" s="37"/>
      <c r="B256" s="53"/>
      <c r="C256" s="5"/>
      <c r="D256" s="5"/>
      <c r="E256" s="49"/>
      <c r="F256" s="53"/>
      <c r="G256" s="5"/>
      <c r="H256" s="53"/>
      <c r="I256" s="44"/>
      <c r="J256" s="53"/>
      <c r="K256" s="47"/>
      <c r="L256" s="53"/>
      <c r="M256" s="5"/>
      <c r="N256" s="55"/>
      <c r="O256" s="55"/>
      <c r="P256" s="55"/>
      <c r="Q256" s="55"/>
      <c r="R256" s="55"/>
    </row>
    <row r="257" spans="1:18" ht="18.75">
      <c r="A257" s="37"/>
      <c r="B257" s="53"/>
      <c r="C257" s="5"/>
      <c r="D257" s="5"/>
      <c r="E257" s="49"/>
      <c r="F257" s="53"/>
      <c r="G257" s="5"/>
      <c r="H257" s="53"/>
      <c r="I257" s="44"/>
      <c r="J257" s="53"/>
      <c r="K257" s="47"/>
      <c r="L257" s="53"/>
      <c r="M257" s="5"/>
      <c r="N257" s="55"/>
      <c r="O257" s="55"/>
      <c r="P257" s="55"/>
      <c r="Q257" s="55"/>
      <c r="R257" s="55"/>
    </row>
    <row r="258" spans="1:18" ht="18.75">
      <c r="A258" s="37"/>
      <c r="B258" s="53"/>
      <c r="C258" s="5"/>
      <c r="D258" s="5"/>
      <c r="E258" s="49"/>
      <c r="F258" s="53"/>
      <c r="G258" s="5"/>
      <c r="H258" s="53"/>
      <c r="I258" s="44"/>
      <c r="J258" s="53"/>
      <c r="K258" s="47"/>
      <c r="L258" s="53"/>
      <c r="M258" s="5"/>
      <c r="N258" s="55"/>
      <c r="O258" s="55"/>
      <c r="P258" s="55"/>
      <c r="Q258" s="55"/>
      <c r="R258" s="55"/>
    </row>
    <row r="259" spans="1:18" ht="18.75">
      <c r="A259" s="37"/>
      <c r="B259" s="53"/>
      <c r="C259" s="5"/>
      <c r="D259" s="5"/>
      <c r="E259" s="49"/>
      <c r="F259" s="53"/>
      <c r="G259" s="5"/>
      <c r="H259" s="53"/>
      <c r="I259" s="44"/>
      <c r="J259" s="53"/>
      <c r="K259" s="47"/>
      <c r="L259" s="53"/>
      <c r="M259" s="5"/>
      <c r="N259" s="55"/>
      <c r="O259" s="55"/>
      <c r="P259" s="55"/>
      <c r="Q259" s="55"/>
      <c r="R259" s="55"/>
    </row>
    <row r="260" spans="1:18" ht="18.75">
      <c r="A260" s="37"/>
      <c r="B260" s="53"/>
      <c r="C260" s="5"/>
      <c r="D260" s="5"/>
      <c r="E260" s="49"/>
      <c r="F260" s="53"/>
      <c r="G260" s="5"/>
      <c r="H260" s="53"/>
      <c r="I260" s="44"/>
      <c r="J260" s="53"/>
      <c r="K260" s="47"/>
      <c r="L260" s="53"/>
      <c r="M260" s="5"/>
      <c r="N260" s="55"/>
      <c r="O260" s="55"/>
      <c r="P260" s="55"/>
      <c r="Q260" s="55"/>
      <c r="R260" s="55"/>
    </row>
    <row r="261" spans="1:18" ht="18.75">
      <c r="A261" s="37"/>
      <c r="B261" s="53"/>
      <c r="C261" s="5"/>
      <c r="D261" s="5"/>
      <c r="E261" s="49"/>
      <c r="F261" s="53"/>
      <c r="G261" s="5"/>
      <c r="H261" s="53"/>
      <c r="I261" s="44"/>
      <c r="J261" s="53"/>
      <c r="K261" s="47"/>
      <c r="L261" s="53"/>
      <c r="M261" s="5"/>
      <c r="N261" s="55"/>
      <c r="O261" s="55"/>
      <c r="P261" s="55"/>
      <c r="Q261" s="55"/>
      <c r="R261" s="55"/>
    </row>
    <row r="262" spans="1:18" ht="18.75">
      <c r="A262" s="37"/>
      <c r="B262" s="53"/>
      <c r="C262" s="5"/>
      <c r="D262" s="5"/>
      <c r="E262" s="49"/>
      <c r="F262" s="53"/>
      <c r="G262" s="5"/>
      <c r="H262" s="53"/>
      <c r="I262" s="44"/>
      <c r="J262" s="53"/>
      <c r="K262" s="47"/>
      <c r="L262" s="53"/>
      <c r="M262" s="5"/>
      <c r="N262" s="55"/>
      <c r="O262" s="55"/>
      <c r="P262" s="55"/>
      <c r="Q262" s="55"/>
      <c r="R262" s="55"/>
    </row>
    <row r="263" spans="1:18" ht="18.75">
      <c r="A263" s="37"/>
      <c r="B263" s="53"/>
      <c r="C263" s="5"/>
      <c r="D263" s="5"/>
      <c r="E263" s="49"/>
      <c r="F263" s="53"/>
      <c r="G263" s="5"/>
      <c r="H263" s="53"/>
      <c r="I263" s="44"/>
      <c r="J263" s="53"/>
      <c r="K263" s="47"/>
      <c r="L263" s="53"/>
      <c r="M263" s="5"/>
      <c r="N263" s="55"/>
      <c r="O263" s="55"/>
      <c r="P263" s="55"/>
      <c r="Q263" s="55"/>
      <c r="R263" s="55"/>
    </row>
    <row r="264" spans="1:18" ht="18.75">
      <c r="A264" s="37"/>
      <c r="B264" s="53"/>
      <c r="C264" s="5"/>
      <c r="D264" s="5"/>
      <c r="E264" s="49"/>
      <c r="F264" s="53"/>
      <c r="G264" s="5"/>
      <c r="H264" s="53"/>
      <c r="I264" s="44"/>
      <c r="J264" s="53"/>
      <c r="K264" s="47"/>
      <c r="L264" s="53"/>
      <c r="M264" s="5"/>
      <c r="N264" s="55"/>
      <c r="O264" s="55"/>
      <c r="P264" s="55"/>
      <c r="Q264" s="55"/>
      <c r="R264" s="55"/>
    </row>
    <row r="265" spans="1:18" ht="18.75">
      <c r="A265" s="37"/>
      <c r="B265" s="53"/>
      <c r="C265" s="5"/>
      <c r="D265" s="5"/>
      <c r="E265" s="49"/>
      <c r="F265" s="53"/>
      <c r="G265" s="5"/>
      <c r="H265" s="53"/>
      <c r="I265" s="44"/>
      <c r="J265" s="53"/>
      <c r="K265" s="47"/>
      <c r="L265" s="53"/>
      <c r="M265" s="5"/>
      <c r="N265" s="55"/>
      <c r="O265" s="55"/>
      <c r="P265" s="55"/>
      <c r="Q265" s="55"/>
      <c r="R265" s="55"/>
    </row>
    <row r="266" spans="1:18" ht="18.75">
      <c r="A266" s="37"/>
      <c r="B266" s="53"/>
      <c r="C266" s="5"/>
      <c r="D266" s="5"/>
      <c r="E266" s="49"/>
      <c r="F266" s="53"/>
      <c r="G266" s="5"/>
      <c r="H266" s="53"/>
      <c r="I266" s="44"/>
      <c r="J266" s="53"/>
      <c r="K266" s="47"/>
      <c r="L266" s="53"/>
      <c r="M266" s="5"/>
      <c r="N266" s="55"/>
      <c r="O266" s="55"/>
      <c r="P266" s="55"/>
      <c r="Q266" s="55"/>
      <c r="R266" s="55"/>
    </row>
    <row r="267" spans="1:18" ht="18.75">
      <c r="A267" s="37"/>
      <c r="B267" s="53"/>
      <c r="C267" s="5"/>
      <c r="D267" s="5"/>
      <c r="E267" s="49"/>
      <c r="F267" s="53"/>
      <c r="G267" s="5"/>
      <c r="H267" s="53"/>
      <c r="I267" s="44"/>
      <c r="J267" s="53"/>
      <c r="K267" s="47"/>
      <c r="L267" s="53"/>
      <c r="M267" s="5"/>
      <c r="N267" s="55"/>
      <c r="O267" s="55"/>
      <c r="P267" s="55"/>
      <c r="Q267" s="55"/>
      <c r="R267" s="55"/>
    </row>
    <row r="268" spans="1:18" ht="18.75">
      <c r="A268" s="37"/>
      <c r="B268" s="53"/>
      <c r="C268" s="5"/>
      <c r="D268" s="5"/>
      <c r="E268" s="49"/>
      <c r="F268" s="53"/>
      <c r="G268" s="5"/>
      <c r="H268" s="53"/>
      <c r="I268" s="44"/>
      <c r="J268" s="53"/>
      <c r="K268" s="47"/>
      <c r="L268" s="53"/>
      <c r="M268" s="5"/>
      <c r="N268" s="55"/>
      <c r="O268" s="55"/>
      <c r="P268" s="55"/>
      <c r="Q268" s="55"/>
      <c r="R268" s="55"/>
    </row>
    <row r="269" spans="1:18" ht="18.75">
      <c r="A269" s="37"/>
      <c r="B269" s="53"/>
      <c r="C269" s="5"/>
      <c r="D269" s="5"/>
      <c r="E269" s="49"/>
      <c r="F269" s="53"/>
      <c r="G269" s="5"/>
      <c r="H269" s="53"/>
      <c r="I269" s="44"/>
      <c r="J269" s="53"/>
      <c r="K269" s="47"/>
      <c r="L269" s="53"/>
      <c r="M269" s="5"/>
      <c r="N269" s="55"/>
      <c r="O269" s="55"/>
      <c r="P269" s="55"/>
      <c r="Q269" s="55"/>
      <c r="R269" s="55"/>
    </row>
    <row r="270" spans="1:18" ht="18.75">
      <c r="A270" s="37"/>
      <c r="B270" s="53"/>
      <c r="C270" s="5"/>
      <c r="D270" s="5"/>
      <c r="E270" s="49"/>
      <c r="F270" s="53"/>
      <c r="G270" s="5"/>
      <c r="H270" s="53"/>
      <c r="I270" s="44"/>
      <c r="J270" s="53"/>
      <c r="K270" s="47"/>
      <c r="L270" s="53"/>
      <c r="M270" s="5"/>
      <c r="N270" s="55"/>
      <c r="O270" s="55"/>
      <c r="P270" s="55"/>
      <c r="Q270" s="55"/>
      <c r="R270" s="55"/>
    </row>
    <row r="271" spans="1:18" ht="18.75">
      <c r="A271" s="37"/>
      <c r="B271" s="53"/>
      <c r="C271" s="5"/>
      <c r="D271" s="5"/>
      <c r="E271" s="49"/>
      <c r="F271" s="53"/>
      <c r="G271" s="5"/>
      <c r="H271" s="53"/>
      <c r="I271" s="44"/>
      <c r="J271" s="53"/>
      <c r="K271" s="47"/>
      <c r="L271" s="53"/>
      <c r="M271" s="5"/>
      <c r="N271" s="55"/>
      <c r="O271" s="55"/>
      <c r="P271" s="55"/>
      <c r="Q271" s="55"/>
      <c r="R271" s="55"/>
    </row>
    <row r="272" spans="1:18" ht="18.75">
      <c r="A272" s="37"/>
      <c r="B272" s="53"/>
      <c r="C272" s="5"/>
      <c r="D272" s="5"/>
      <c r="E272" s="49"/>
      <c r="F272" s="53"/>
      <c r="G272" s="5"/>
      <c r="H272" s="53"/>
      <c r="I272" s="44"/>
      <c r="J272" s="53"/>
      <c r="K272" s="47"/>
      <c r="L272" s="53"/>
      <c r="M272" s="5"/>
      <c r="N272" s="55"/>
      <c r="O272" s="55"/>
      <c r="P272" s="55"/>
      <c r="Q272" s="55"/>
      <c r="R272" s="55"/>
    </row>
    <row r="273" spans="1:18" ht="18.75">
      <c r="A273" s="37"/>
      <c r="B273" s="53"/>
      <c r="C273" s="5"/>
      <c r="D273" s="5"/>
      <c r="E273" s="49"/>
      <c r="F273" s="53"/>
      <c r="G273" s="5"/>
      <c r="H273" s="53"/>
      <c r="I273" s="44"/>
      <c r="J273" s="53"/>
      <c r="K273" s="47"/>
      <c r="L273" s="53"/>
      <c r="M273" s="5"/>
      <c r="N273" s="55"/>
      <c r="O273" s="55"/>
      <c r="P273" s="55"/>
      <c r="Q273" s="55"/>
      <c r="R273" s="55"/>
    </row>
    <row r="274" spans="1:18" ht="18.75">
      <c r="A274" s="37"/>
      <c r="B274" s="53"/>
      <c r="C274" s="5"/>
      <c r="D274" s="5"/>
      <c r="E274" s="49"/>
      <c r="F274" s="53"/>
      <c r="G274" s="5"/>
      <c r="H274" s="53"/>
      <c r="I274" s="44"/>
      <c r="J274" s="53"/>
      <c r="K274" s="47"/>
      <c r="L274" s="53"/>
      <c r="M274" s="5"/>
      <c r="N274" s="55"/>
      <c r="O274" s="55"/>
      <c r="P274" s="55"/>
      <c r="Q274" s="55"/>
      <c r="R274" s="55"/>
    </row>
    <row r="275" spans="1:18" ht="18.75">
      <c r="A275" s="37"/>
      <c r="B275" s="53"/>
      <c r="C275" s="5"/>
      <c r="D275" s="5"/>
      <c r="E275" s="49"/>
      <c r="F275" s="53"/>
      <c r="G275" s="5"/>
      <c r="H275" s="53"/>
      <c r="I275" s="44"/>
      <c r="J275" s="53"/>
      <c r="K275" s="47"/>
      <c r="L275" s="53"/>
      <c r="M275" s="5"/>
      <c r="N275" s="55"/>
      <c r="O275" s="55"/>
      <c r="P275" s="55"/>
      <c r="Q275" s="55"/>
      <c r="R275" s="55"/>
    </row>
    <row r="276" spans="1:18" ht="18.75">
      <c r="A276" s="37"/>
      <c r="B276" s="53"/>
      <c r="C276" s="5"/>
      <c r="D276" s="5"/>
      <c r="E276" s="49"/>
      <c r="F276" s="53"/>
      <c r="G276" s="5"/>
      <c r="H276" s="53"/>
      <c r="I276" s="44"/>
      <c r="J276" s="53"/>
      <c r="K276" s="47"/>
      <c r="L276" s="53"/>
      <c r="M276" s="5"/>
      <c r="N276" s="55"/>
      <c r="O276" s="55"/>
      <c r="P276" s="55"/>
      <c r="Q276" s="55"/>
      <c r="R276" s="55"/>
    </row>
    <row r="277" spans="1:18" ht="18.75">
      <c r="A277" s="37"/>
      <c r="B277" s="53"/>
      <c r="C277" s="5"/>
      <c r="D277" s="5"/>
      <c r="E277" s="49"/>
      <c r="F277" s="53"/>
      <c r="G277" s="5"/>
      <c r="H277" s="53"/>
      <c r="I277" s="44"/>
      <c r="J277" s="53"/>
      <c r="K277" s="47"/>
      <c r="L277" s="53"/>
      <c r="M277" s="5"/>
      <c r="N277" s="55"/>
      <c r="O277" s="55"/>
      <c r="P277" s="55"/>
      <c r="Q277" s="55"/>
      <c r="R277" s="55"/>
    </row>
    <row r="278" spans="1:18" ht="18.75">
      <c r="A278" s="37"/>
      <c r="B278" s="53"/>
      <c r="C278" s="5"/>
      <c r="D278" s="5"/>
      <c r="E278" s="49"/>
      <c r="F278" s="53"/>
      <c r="G278" s="5"/>
      <c r="H278" s="53"/>
      <c r="I278" s="44"/>
      <c r="J278" s="53"/>
      <c r="K278" s="47"/>
      <c r="L278" s="53"/>
      <c r="M278" s="5"/>
      <c r="N278" s="55"/>
      <c r="O278" s="55"/>
      <c r="P278" s="55"/>
      <c r="Q278" s="55"/>
      <c r="R278" s="55"/>
    </row>
    <row r="279" spans="1:18" ht="18.75">
      <c r="A279" s="47"/>
      <c r="B279" s="53"/>
      <c r="C279" s="5"/>
      <c r="D279" s="5"/>
      <c r="E279" s="49"/>
      <c r="F279" s="53"/>
      <c r="G279" s="5"/>
      <c r="H279" s="53"/>
      <c r="I279" s="44"/>
      <c r="J279" s="53"/>
      <c r="K279" s="47"/>
      <c r="L279" s="53"/>
      <c r="M279" s="5"/>
      <c r="N279" s="55"/>
      <c r="O279" s="55"/>
      <c r="P279" s="55"/>
      <c r="Q279" s="55"/>
      <c r="R279" s="55"/>
    </row>
    <row r="280" spans="1:18" ht="18.75">
      <c r="A280" s="47"/>
      <c r="B280" s="53"/>
      <c r="C280" s="5"/>
      <c r="D280" s="5"/>
      <c r="E280" s="49"/>
      <c r="F280" s="53"/>
      <c r="G280" s="5"/>
      <c r="H280" s="53"/>
      <c r="I280" s="44"/>
      <c r="J280" s="53"/>
      <c r="K280" s="47"/>
      <c r="L280" s="53"/>
      <c r="M280" s="5"/>
      <c r="N280" s="55"/>
      <c r="O280" s="55"/>
      <c r="P280" s="55"/>
      <c r="Q280" s="55"/>
      <c r="R280" s="55"/>
    </row>
    <row r="281" spans="1:18" ht="18.75">
      <c r="A281" s="47"/>
      <c r="B281" s="53"/>
      <c r="C281" s="5"/>
      <c r="D281" s="5"/>
      <c r="E281" s="49"/>
      <c r="F281" s="53"/>
      <c r="G281" s="5"/>
      <c r="H281" s="53"/>
      <c r="I281" s="44"/>
      <c r="J281" s="53"/>
      <c r="K281" s="47"/>
      <c r="L281" s="53"/>
      <c r="M281" s="5"/>
      <c r="N281" s="55"/>
      <c r="O281" s="55"/>
      <c r="P281" s="55"/>
      <c r="Q281" s="55"/>
      <c r="R281" s="55"/>
    </row>
    <row r="282" spans="1:18" ht="18.75">
      <c r="A282" s="47"/>
      <c r="B282" s="53"/>
      <c r="C282" s="5"/>
      <c r="D282" s="5"/>
      <c r="E282" s="49"/>
      <c r="F282" s="53"/>
      <c r="G282" s="5"/>
      <c r="H282" s="53"/>
      <c r="I282" s="44"/>
      <c r="J282" s="53"/>
      <c r="K282" s="47"/>
      <c r="L282" s="53"/>
      <c r="M282" s="5"/>
      <c r="N282" s="55"/>
      <c r="O282" s="55"/>
      <c r="P282" s="55"/>
      <c r="Q282" s="55"/>
      <c r="R282" s="55"/>
    </row>
    <row r="283" spans="1:18" ht="18.75">
      <c r="A283" s="47"/>
      <c r="B283" s="53"/>
      <c r="C283" s="5"/>
      <c r="D283" s="5"/>
      <c r="E283" s="49"/>
      <c r="F283" s="53"/>
      <c r="G283" s="5"/>
      <c r="H283" s="53"/>
      <c r="I283" s="44"/>
      <c r="J283" s="53"/>
      <c r="K283" s="47"/>
      <c r="L283" s="53"/>
      <c r="M283" s="5"/>
      <c r="N283" s="55"/>
      <c r="O283" s="55"/>
      <c r="P283" s="55"/>
      <c r="Q283" s="55"/>
      <c r="R283" s="55"/>
    </row>
    <row r="284" spans="1:18" ht="18.75">
      <c r="A284" s="47"/>
      <c r="B284" s="53"/>
      <c r="C284" s="5"/>
      <c r="D284" s="5"/>
      <c r="E284" s="49"/>
      <c r="F284" s="53"/>
      <c r="G284" s="5"/>
      <c r="H284" s="53"/>
      <c r="I284" s="44"/>
      <c r="J284" s="53"/>
      <c r="K284" s="47"/>
      <c r="L284" s="53"/>
      <c r="M284" s="5"/>
      <c r="N284" s="55"/>
      <c r="O284" s="55"/>
      <c r="P284" s="55"/>
      <c r="Q284" s="55"/>
      <c r="R284" s="55"/>
    </row>
    <row r="285" spans="1:18" ht="18.75">
      <c r="A285" s="47"/>
      <c r="B285" s="53"/>
      <c r="C285" s="5"/>
      <c r="D285" s="5"/>
      <c r="E285" s="49"/>
      <c r="F285" s="53"/>
      <c r="G285" s="5"/>
      <c r="H285" s="53"/>
      <c r="I285" s="44"/>
      <c r="J285" s="53"/>
      <c r="K285" s="47"/>
      <c r="L285" s="53"/>
      <c r="M285" s="5"/>
      <c r="N285" s="55"/>
      <c r="O285" s="55"/>
      <c r="P285" s="55"/>
      <c r="Q285" s="55"/>
      <c r="R285" s="55"/>
    </row>
    <row r="286" spans="1:18" ht="18.75">
      <c r="A286" s="47"/>
      <c r="B286" s="53"/>
      <c r="C286" s="5"/>
      <c r="D286" s="5"/>
      <c r="E286" s="49"/>
      <c r="F286" s="53"/>
      <c r="G286" s="5"/>
      <c r="H286" s="53"/>
      <c r="I286" s="44"/>
      <c r="J286" s="53"/>
      <c r="K286" s="47"/>
      <c r="L286" s="53"/>
      <c r="M286" s="5"/>
      <c r="N286" s="55"/>
      <c r="O286" s="55"/>
      <c r="P286" s="55"/>
      <c r="Q286" s="55"/>
      <c r="R286" s="55"/>
    </row>
    <row r="287" spans="1:18" ht="18.75">
      <c r="A287" s="47"/>
      <c r="B287" s="53"/>
      <c r="C287" s="5"/>
      <c r="D287" s="5"/>
      <c r="E287" s="49"/>
      <c r="F287" s="53"/>
      <c r="G287" s="5"/>
      <c r="H287" s="53"/>
      <c r="I287" s="44"/>
      <c r="J287" s="53"/>
      <c r="K287" s="47"/>
      <c r="L287" s="53"/>
      <c r="M287" s="5"/>
      <c r="N287" s="55"/>
      <c r="O287" s="55"/>
      <c r="P287" s="55"/>
      <c r="Q287" s="55"/>
      <c r="R287" s="55"/>
    </row>
    <row r="288" spans="1:18" ht="18.75">
      <c r="A288" s="47"/>
      <c r="B288" s="53"/>
      <c r="C288" s="5"/>
      <c r="D288" s="5"/>
      <c r="E288" s="49"/>
      <c r="F288" s="53"/>
      <c r="G288" s="5"/>
      <c r="H288" s="53"/>
      <c r="I288" s="44"/>
      <c r="J288" s="53"/>
      <c r="K288" s="47"/>
      <c r="L288" s="53"/>
      <c r="M288" s="5"/>
      <c r="N288" s="55"/>
      <c r="O288" s="55"/>
      <c r="P288" s="55"/>
      <c r="Q288" s="55"/>
      <c r="R288" s="55"/>
    </row>
    <row r="289" spans="1:18" ht="18.75">
      <c r="A289" s="47"/>
      <c r="B289" s="53"/>
      <c r="C289" s="5"/>
      <c r="D289" s="5"/>
      <c r="E289" s="49"/>
      <c r="F289" s="53"/>
      <c r="G289" s="5"/>
      <c r="H289" s="53"/>
      <c r="I289" s="44"/>
      <c r="J289" s="53"/>
      <c r="K289" s="47"/>
      <c r="L289" s="53"/>
      <c r="M289" s="5"/>
      <c r="N289" s="55"/>
      <c r="O289" s="55"/>
      <c r="P289" s="55"/>
      <c r="Q289" s="55"/>
      <c r="R289" s="55"/>
    </row>
    <row r="290" spans="1:18" ht="18.75">
      <c r="A290" s="47"/>
      <c r="B290" s="53"/>
      <c r="C290" s="5"/>
      <c r="D290" s="5"/>
      <c r="E290" s="49"/>
      <c r="F290" s="53"/>
      <c r="G290" s="5"/>
      <c r="H290" s="53"/>
      <c r="I290" s="44"/>
      <c r="J290" s="53"/>
      <c r="K290" s="47"/>
      <c r="L290" s="53"/>
      <c r="M290" s="5"/>
      <c r="N290" s="55"/>
      <c r="O290" s="55"/>
      <c r="P290" s="55"/>
      <c r="Q290" s="55"/>
      <c r="R290" s="55"/>
    </row>
    <row r="291" spans="1:18" ht="18.75">
      <c r="A291" s="47"/>
      <c r="B291" s="53"/>
      <c r="C291" s="5"/>
      <c r="D291" s="5"/>
      <c r="E291" s="49"/>
      <c r="F291" s="53"/>
      <c r="G291" s="5"/>
      <c r="H291" s="53"/>
      <c r="I291" s="44"/>
      <c r="J291" s="53"/>
      <c r="K291" s="47"/>
      <c r="L291" s="53"/>
      <c r="M291" s="5"/>
      <c r="N291" s="55"/>
      <c r="O291" s="55"/>
      <c r="P291" s="55"/>
      <c r="Q291" s="55"/>
      <c r="R291" s="55"/>
    </row>
    <row r="292" spans="1:18" ht="18.75">
      <c r="A292" s="47"/>
      <c r="B292" s="53"/>
      <c r="C292" s="5"/>
      <c r="D292" s="5"/>
      <c r="E292" s="49"/>
      <c r="F292" s="53"/>
      <c r="G292" s="5"/>
      <c r="H292" s="53"/>
      <c r="I292" s="44"/>
      <c r="J292" s="53"/>
      <c r="K292" s="47"/>
      <c r="L292" s="53"/>
      <c r="M292" s="5"/>
      <c r="N292" s="55"/>
      <c r="O292" s="55"/>
      <c r="P292" s="55"/>
      <c r="Q292" s="55"/>
      <c r="R292" s="55"/>
    </row>
    <row r="293" spans="1:18" ht="18.75">
      <c r="A293" s="47"/>
      <c r="B293" s="53"/>
      <c r="C293" s="5"/>
      <c r="D293" s="5"/>
      <c r="E293" s="49"/>
      <c r="F293" s="53"/>
      <c r="G293" s="5"/>
      <c r="H293" s="53"/>
      <c r="I293" s="44"/>
      <c r="J293" s="53"/>
      <c r="K293" s="47"/>
      <c r="L293" s="53"/>
      <c r="M293" s="5"/>
      <c r="N293" s="55"/>
      <c r="O293" s="55"/>
      <c r="P293" s="55"/>
      <c r="Q293" s="55"/>
      <c r="R293" s="55"/>
    </row>
    <row r="294" spans="1:18" ht="18.75">
      <c r="A294" s="47"/>
      <c r="B294" s="53"/>
      <c r="C294" s="5"/>
      <c r="D294" s="5"/>
      <c r="E294" s="49"/>
      <c r="F294" s="53"/>
      <c r="G294" s="5"/>
      <c r="H294" s="53"/>
      <c r="I294" s="44"/>
      <c r="J294" s="53"/>
      <c r="K294" s="47"/>
      <c r="L294" s="53"/>
      <c r="M294" s="5"/>
      <c r="N294" s="55"/>
      <c r="O294" s="55"/>
      <c r="P294" s="55"/>
      <c r="Q294" s="55"/>
      <c r="R294" s="55"/>
    </row>
    <row r="295" spans="1:18" ht="18.75">
      <c r="A295" s="47"/>
      <c r="B295" s="53"/>
      <c r="C295" s="5"/>
      <c r="D295" s="5"/>
      <c r="E295" s="49"/>
      <c r="F295" s="53"/>
      <c r="G295" s="5"/>
      <c r="H295" s="53"/>
      <c r="I295" s="44"/>
      <c r="J295" s="53"/>
      <c r="K295" s="47"/>
      <c r="L295" s="53"/>
      <c r="M295" s="5"/>
      <c r="N295" s="55"/>
      <c r="O295" s="55"/>
      <c r="P295" s="55"/>
      <c r="Q295" s="55"/>
      <c r="R295" s="55"/>
    </row>
    <row r="296" spans="1:18" ht="18.75">
      <c r="A296" s="47"/>
      <c r="B296" s="53"/>
      <c r="C296" s="5"/>
      <c r="D296" s="5"/>
      <c r="E296" s="49"/>
      <c r="F296" s="53"/>
      <c r="G296" s="5"/>
      <c r="H296" s="53"/>
      <c r="I296" s="44"/>
      <c r="J296" s="53"/>
      <c r="K296" s="47"/>
      <c r="L296" s="53"/>
      <c r="M296" s="5"/>
      <c r="N296" s="55"/>
      <c r="O296" s="55"/>
      <c r="P296" s="55"/>
      <c r="Q296" s="55"/>
      <c r="R296" s="55"/>
    </row>
    <row r="297" spans="1:18" ht="18.75">
      <c r="A297" s="47"/>
      <c r="B297" s="53"/>
      <c r="C297" s="5"/>
      <c r="D297" s="5"/>
      <c r="E297" s="49"/>
      <c r="F297" s="53"/>
      <c r="G297" s="5"/>
      <c r="H297" s="53"/>
      <c r="I297" s="44"/>
      <c r="J297" s="53"/>
      <c r="K297" s="47"/>
      <c r="L297" s="53"/>
      <c r="M297" s="5"/>
      <c r="N297" s="55"/>
      <c r="O297" s="55"/>
      <c r="P297" s="55"/>
      <c r="Q297" s="55"/>
      <c r="R297" s="55"/>
    </row>
    <row r="298" spans="1:18" ht="18.75">
      <c r="A298" s="47"/>
      <c r="B298" s="53"/>
      <c r="C298" s="5"/>
      <c r="D298" s="5"/>
      <c r="E298" s="49"/>
      <c r="F298" s="53"/>
      <c r="G298" s="5"/>
      <c r="H298" s="53"/>
      <c r="I298" s="44"/>
      <c r="J298" s="53"/>
      <c r="K298" s="47"/>
      <c r="L298" s="53"/>
      <c r="M298" s="5"/>
      <c r="N298" s="55"/>
      <c r="O298" s="55"/>
      <c r="P298" s="55"/>
      <c r="Q298" s="55"/>
      <c r="R298" s="55"/>
    </row>
    <row r="299" spans="1:18" ht="18.75">
      <c r="A299" s="47"/>
      <c r="B299" s="53"/>
    </row>
    <row r="300" spans="1:18" ht="18.75">
      <c r="A300" s="47"/>
      <c r="B300" s="53"/>
    </row>
    <row r="301" spans="1:18" ht="18.75">
      <c r="A301" s="47"/>
      <c r="B301" s="53"/>
    </row>
  </sheetData>
  <mergeCells count="6">
    <mergeCell ref="A2:R2"/>
    <mergeCell ref="A4:A6"/>
    <mergeCell ref="B4:B6"/>
    <mergeCell ref="C4:C6"/>
    <mergeCell ref="D4:I5"/>
    <mergeCell ref="J4:R5"/>
  </mergeCells>
  <dataValidations count="8">
    <dataValidation type="list" allowBlank="1" showInputMessage="1" showErrorMessage="1" sqref="C8:C44 C46:C298">
      <formula1>$B$8:$B$12</formula1>
    </dataValidation>
    <dataValidation type="list" allowBlank="1" showInputMessage="1" showErrorMessage="1" sqref="I8:I298">
      <formula1>$H$8:$H$10</formula1>
      <formula2>0</formula2>
    </dataValidation>
    <dataValidation type="list" allowBlank="1" showInputMessage="1" showErrorMessage="1" sqref="G8:G298">
      <formula1>$F$8:$F$12</formula1>
      <formula2>0</formula2>
    </dataValidation>
    <dataValidation type="list" allowBlank="1" showInputMessage="1" showErrorMessage="1" sqref="E8:E298">
      <formula1>$D$8</formula1>
      <formula2>0</formula2>
    </dataValidation>
    <dataValidation type="list" allowBlank="1" showInputMessage="1" showErrorMessage="1" sqref="M8:M298">
      <formula1>$L$8:$L$10</formula1>
      <formula2>0</formula2>
    </dataValidation>
    <dataValidation type="list" allowBlank="1" showInputMessage="1" showErrorMessage="1" sqref="K8:K239">
      <formula1>$J$8:$J$10</formula1>
    </dataValidation>
    <dataValidation type="list" allowBlank="1" showInputMessage="1" showErrorMessage="1" sqref="B11">
      <formula1>$B$8:$B$11</formula1>
    </dataValidation>
    <dataValidation type="list" allowBlank="1" showInputMessage="1" showErrorMessage="1" sqref="K240:K298 L96:L115 L69:L91 L119:L142 L8:L10 L15:L34 L38:L44 L46:L64 L146:L175">
      <formula1>$J$8:$J$9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5"/>
  <sheetViews>
    <sheetView zoomScale="90" zoomScaleNormal="90" workbookViewId="0">
      <selection activeCell="A3" sqref="A3"/>
    </sheetView>
  </sheetViews>
  <sheetFormatPr defaultRowHeight="15"/>
  <cols>
    <col min="1" max="1" width="17.7109375" customWidth="1"/>
    <col min="2" max="2" width="27" hidden="1" customWidth="1"/>
    <col min="3" max="3" width="40" customWidth="1"/>
    <col min="4" max="4" width="27.7109375" hidden="1" customWidth="1"/>
    <col min="5" max="5" width="27.85546875" customWidth="1"/>
    <col min="6" max="6" width="27.85546875" hidden="1" customWidth="1"/>
    <col min="7" max="7" width="38.5703125" customWidth="1"/>
    <col min="8" max="8" width="31.28515625" hidden="1" customWidth="1"/>
    <col min="9" max="9" width="29.140625" customWidth="1"/>
    <col min="10" max="10" width="25.7109375" hidden="1" customWidth="1"/>
    <col min="11" max="11" width="25.7109375" customWidth="1"/>
    <col min="12" max="12" width="25.7109375" hidden="1" customWidth="1"/>
    <col min="13" max="13" width="25.7109375" customWidth="1"/>
    <col min="14" max="14" width="46.85546875" customWidth="1"/>
    <col min="15" max="15" width="35.85546875" customWidth="1"/>
    <col min="16" max="16" width="35.85546875" style="58" customWidth="1"/>
    <col min="17" max="17" width="92.42578125" customWidth="1"/>
    <col min="18" max="18" width="35.85546875" customWidth="1"/>
    <col min="19" max="1025" width="8.7109375" customWidth="1"/>
  </cols>
  <sheetData>
    <row r="1" spans="1:21" ht="18.75">
      <c r="R1" s="20"/>
    </row>
    <row r="2" spans="1:21" ht="31.5" customHeight="1">
      <c r="A2" s="110" t="s">
        <v>203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21" ht="15.7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59"/>
      <c r="Q3" s="21"/>
      <c r="R3" s="21"/>
      <c r="S3" s="21"/>
      <c r="T3" s="21"/>
      <c r="U3" s="21"/>
    </row>
    <row r="4" spans="1:21" ht="15" customHeight="1" thickBot="1">
      <c r="A4" s="111" t="s">
        <v>123</v>
      </c>
      <c r="B4" s="112" t="s">
        <v>124</v>
      </c>
      <c r="C4" s="111" t="s">
        <v>124</v>
      </c>
      <c r="D4" s="113" t="s">
        <v>125</v>
      </c>
      <c r="E4" s="113"/>
      <c r="F4" s="113"/>
      <c r="G4" s="113"/>
      <c r="H4" s="113"/>
      <c r="I4" s="113"/>
      <c r="J4" s="114" t="s">
        <v>126</v>
      </c>
      <c r="K4" s="114"/>
      <c r="L4" s="114"/>
      <c r="M4" s="114"/>
      <c r="N4" s="114"/>
      <c r="O4" s="114"/>
      <c r="P4" s="114"/>
      <c r="Q4" s="114"/>
      <c r="R4" s="114"/>
      <c r="S4" s="22"/>
    </row>
    <row r="5" spans="1:21" ht="19.5" customHeight="1" thickBot="1">
      <c r="A5" s="111"/>
      <c r="B5" s="112"/>
      <c r="C5" s="111"/>
      <c r="D5" s="113"/>
      <c r="E5" s="113"/>
      <c r="F5" s="113"/>
      <c r="G5" s="113"/>
      <c r="H5" s="113"/>
      <c r="I5" s="113"/>
      <c r="J5" s="114"/>
      <c r="K5" s="114"/>
      <c r="L5" s="114"/>
      <c r="M5" s="114"/>
      <c r="N5" s="114"/>
      <c r="O5" s="114"/>
      <c r="P5" s="114"/>
      <c r="Q5" s="114"/>
      <c r="R5" s="114"/>
      <c r="S5" s="22"/>
    </row>
    <row r="6" spans="1:21" ht="67.5" customHeight="1" thickBot="1">
      <c r="A6" s="111"/>
      <c r="B6" s="112"/>
      <c r="C6" s="111"/>
      <c r="D6" s="23" t="s">
        <v>127</v>
      </c>
      <c r="E6" s="24" t="s">
        <v>127</v>
      </c>
      <c r="F6" s="25" t="s">
        <v>128</v>
      </c>
      <c r="G6" s="25" t="s">
        <v>128</v>
      </c>
      <c r="H6" s="26" t="s">
        <v>129</v>
      </c>
      <c r="I6" s="27" t="s">
        <v>129</v>
      </c>
      <c r="J6" s="28" t="s">
        <v>130</v>
      </c>
      <c r="K6" s="29" t="s">
        <v>131</v>
      </c>
      <c r="L6" s="26" t="s">
        <v>132</v>
      </c>
      <c r="M6" s="26" t="s">
        <v>132</v>
      </c>
      <c r="N6" s="26" t="s">
        <v>1</v>
      </c>
      <c r="O6" s="30" t="s">
        <v>2</v>
      </c>
      <c r="P6" s="25" t="s">
        <v>3</v>
      </c>
      <c r="Q6" s="25" t="s">
        <v>4</v>
      </c>
      <c r="R6" s="31" t="s">
        <v>5</v>
      </c>
    </row>
    <row r="7" spans="1:21" ht="15.75" thickBot="1">
      <c r="A7" s="32">
        <v>1</v>
      </c>
      <c r="B7" s="33"/>
      <c r="C7" s="32">
        <v>2</v>
      </c>
      <c r="D7" s="33"/>
      <c r="E7" s="34">
        <v>3</v>
      </c>
      <c r="F7" s="33"/>
      <c r="G7" s="34">
        <v>4</v>
      </c>
      <c r="H7" s="33"/>
      <c r="I7" s="35">
        <v>5</v>
      </c>
      <c r="J7" s="33"/>
      <c r="K7" s="34">
        <v>6</v>
      </c>
      <c r="L7" s="33"/>
      <c r="M7" s="34">
        <v>7</v>
      </c>
      <c r="N7" s="33">
        <v>8</v>
      </c>
      <c r="O7" s="32">
        <v>9</v>
      </c>
      <c r="P7" s="36">
        <v>10</v>
      </c>
      <c r="Q7" s="34">
        <v>11</v>
      </c>
      <c r="R7" s="36">
        <v>12</v>
      </c>
    </row>
    <row r="8" spans="1:21" ht="56.25">
      <c r="A8" s="37"/>
      <c r="B8" s="38" t="s">
        <v>133</v>
      </c>
      <c r="C8" s="39"/>
      <c r="D8" s="71">
        <f ca="1">TODAY()</f>
        <v>44007</v>
      </c>
      <c r="E8" s="62"/>
      <c r="F8" s="42" t="s">
        <v>134</v>
      </c>
      <c r="G8" s="39"/>
      <c r="H8" s="43" t="s">
        <v>136</v>
      </c>
      <c r="I8" s="44"/>
      <c r="J8" s="45" t="s">
        <v>137</v>
      </c>
      <c r="K8" s="47"/>
      <c r="L8" s="38" t="s">
        <v>199</v>
      </c>
      <c r="M8" s="39"/>
      <c r="N8" s="8"/>
      <c r="O8" s="7"/>
      <c r="P8" s="60" t="str">
        <f>IF(K8="резидент ОРБИ",'База резиденты ОРБИ'!C$4,"")</f>
        <v/>
      </c>
      <c r="Q8" s="60" t="str">
        <f>IF(K8="резидент ОРБИ",'База резиденты ОРБИ'!D$4,"")</f>
        <v/>
      </c>
      <c r="R8" s="46" t="str">
        <f>IF(K8="резидент ОРБИ",'База резиденты ОРБИ'!E$4,"")</f>
        <v/>
      </c>
      <c r="S8" s="21"/>
      <c r="T8" s="21"/>
      <c r="U8" s="21"/>
    </row>
    <row r="9" spans="1:21" ht="37.5">
      <c r="A9" s="37"/>
      <c r="B9" s="48" t="s">
        <v>141</v>
      </c>
      <c r="C9" s="5"/>
      <c r="D9" s="5"/>
      <c r="E9" s="62"/>
      <c r="F9" s="50" t="s">
        <v>188</v>
      </c>
      <c r="G9" s="39"/>
      <c r="H9" s="43" t="s">
        <v>142</v>
      </c>
      <c r="I9" s="44"/>
      <c r="J9" s="51" t="s">
        <v>143</v>
      </c>
      <c r="K9" s="47"/>
      <c r="L9" s="51" t="s">
        <v>144</v>
      </c>
      <c r="M9" s="5"/>
      <c r="N9" s="8"/>
      <c r="O9" s="11"/>
      <c r="P9" s="60" t="str">
        <f>IF(K9="резидент ОРБИ",'База резиденты ОРБИ'!C$5,"")</f>
        <v/>
      </c>
      <c r="Q9" s="60" t="str">
        <f>IF(K9="резидент ОРБИ",'База резиденты ОРБИ'!D$5,"")</f>
        <v/>
      </c>
      <c r="R9" s="46" t="str">
        <f>IF(K9="резидент ОРБИ",'База резиденты ОРБИ'!E$5,"")</f>
        <v/>
      </c>
    </row>
    <row r="10" spans="1:21" ht="37.5">
      <c r="A10" s="37"/>
      <c r="B10" s="48" t="s">
        <v>146</v>
      </c>
      <c r="C10" s="5"/>
      <c r="D10" s="5"/>
      <c r="E10" s="62"/>
      <c r="F10" s="50" t="s">
        <v>147</v>
      </c>
      <c r="G10" s="39"/>
      <c r="H10" s="43" t="s">
        <v>148</v>
      </c>
      <c r="I10" s="44"/>
      <c r="J10" s="51" t="s">
        <v>186</v>
      </c>
      <c r="K10" s="47"/>
      <c r="L10" s="51" t="s">
        <v>139</v>
      </c>
      <c r="M10" s="5"/>
      <c r="N10" s="8"/>
      <c r="O10" s="7"/>
      <c r="P10" s="60" t="str">
        <f>IF(K10="резидент ОРБИ",'База резиденты ОРБИ'!C$6,"")</f>
        <v/>
      </c>
      <c r="Q10" s="60" t="str">
        <f>IF(K10="резидент ОРБИ",'База резиденты ОРБИ'!D$6,"")</f>
        <v/>
      </c>
      <c r="R10" s="46" t="str">
        <f>IF(K10="резидент ОРБИ",'База резиденты ОРБИ'!E$6,"")</f>
        <v/>
      </c>
    </row>
    <row r="11" spans="1:21" ht="37.5">
      <c r="A11" s="37"/>
      <c r="B11" s="48" t="s">
        <v>178</v>
      </c>
      <c r="C11" s="5"/>
      <c r="D11" s="5"/>
      <c r="E11" s="62"/>
      <c r="F11" s="50" t="s">
        <v>150</v>
      </c>
      <c r="G11" s="39"/>
      <c r="H11" s="47"/>
      <c r="I11" s="44"/>
      <c r="J11" s="47"/>
      <c r="K11" s="47"/>
      <c r="L11" s="47"/>
      <c r="M11" s="5"/>
      <c r="N11" s="8"/>
      <c r="O11" s="11"/>
      <c r="P11" s="60" t="str">
        <f>IF(K11="резидент ОРБИ",'База резиденты ОРБИ'!C$7,"")</f>
        <v/>
      </c>
      <c r="Q11" s="60" t="str">
        <f>IF(K11="резидент ОРБИ",'База резиденты ОРБИ'!D$7,"")</f>
        <v/>
      </c>
      <c r="R11" s="46" t="str">
        <f>IF(K11="резидент ОРБИ",'База резиденты ОРБИ'!E$7,"")</f>
        <v/>
      </c>
    </row>
    <row r="12" spans="1:21" ht="56.25">
      <c r="A12" s="37"/>
      <c r="B12" s="48" t="s">
        <v>179</v>
      </c>
      <c r="C12" s="5"/>
      <c r="D12" s="5"/>
      <c r="E12" s="62"/>
      <c r="F12" s="50" t="s">
        <v>152</v>
      </c>
      <c r="G12" s="39"/>
      <c r="H12" s="47"/>
      <c r="I12" s="44"/>
      <c r="J12" s="47"/>
      <c r="K12" s="47"/>
      <c r="L12" s="47"/>
      <c r="M12" s="5"/>
      <c r="N12" s="8"/>
      <c r="O12" s="7"/>
      <c r="P12" s="60" t="str">
        <f>IF(K12="резидент ОРБИ",'База резиденты ОРБИ'!C$8,"")</f>
        <v/>
      </c>
      <c r="Q12" s="60" t="str">
        <f>IF(K12="резидент ОРБИ",'База резиденты ОРБИ'!D$8,"")</f>
        <v/>
      </c>
      <c r="R12" s="46" t="str">
        <f>IF(K12="резидент ОРБИ",'База резиденты ОРБИ'!E$8,"")</f>
        <v/>
      </c>
    </row>
    <row r="13" spans="1:21" ht="18.75">
      <c r="A13" s="37"/>
      <c r="B13" s="47"/>
      <c r="C13" s="5"/>
      <c r="D13" s="5"/>
      <c r="E13" s="62"/>
      <c r="F13" s="52"/>
      <c r="G13" s="39"/>
      <c r="H13" s="47"/>
      <c r="I13" s="44"/>
      <c r="J13" s="47"/>
      <c r="K13" s="47"/>
      <c r="L13" s="47"/>
      <c r="M13" s="5"/>
      <c r="N13" s="8"/>
      <c r="O13" s="19"/>
      <c r="P13" s="60"/>
      <c r="Q13" s="60"/>
      <c r="R13" s="46"/>
    </row>
    <row r="14" spans="1:21" ht="18.75">
      <c r="A14" s="37"/>
      <c r="B14" s="47"/>
      <c r="C14" s="5"/>
      <c r="D14" s="5"/>
      <c r="E14" s="62"/>
      <c r="F14" s="52"/>
      <c r="G14" s="39"/>
      <c r="H14" s="47"/>
      <c r="I14" s="44"/>
      <c r="J14" s="47"/>
      <c r="K14" s="47"/>
      <c r="L14" s="47"/>
      <c r="M14" s="5"/>
      <c r="N14" s="8"/>
      <c r="O14" s="11"/>
      <c r="P14" s="60"/>
      <c r="Q14" s="60"/>
      <c r="R14" s="46"/>
    </row>
    <row r="15" spans="1:21" ht="18.75">
      <c r="A15" s="37"/>
      <c r="B15" s="47"/>
      <c r="C15" s="5"/>
      <c r="D15" s="5"/>
      <c r="E15" s="62"/>
      <c r="F15" s="52"/>
      <c r="G15" s="39"/>
      <c r="H15" s="47"/>
      <c r="I15" s="44"/>
      <c r="J15" s="47"/>
      <c r="K15" s="47"/>
      <c r="L15" s="47"/>
      <c r="M15" s="5"/>
      <c r="N15" s="8"/>
      <c r="O15" s="7"/>
      <c r="P15" s="60"/>
      <c r="Q15" s="60"/>
      <c r="R15" s="46"/>
    </row>
    <row r="16" spans="1:21" ht="18.75">
      <c r="A16" s="37"/>
      <c r="B16" s="53"/>
      <c r="C16" s="5"/>
      <c r="D16" s="5"/>
      <c r="E16" s="62"/>
      <c r="F16" s="54"/>
      <c r="G16" s="39"/>
      <c r="H16" s="53"/>
      <c r="I16" s="44"/>
      <c r="J16" s="53"/>
      <c r="K16" s="47"/>
      <c r="L16" s="47"/>
      <c r="M16" s="5"/>
      <c r="N16" s="8"/>
      <c r="O16" s="15"/>
      <c r="P16" s="60"/>
      <c r="Q16" s="60"/>
      <c r="R16" s="46"/>
    </row>
    <row r="17" spans="1:18" ht="18.75">
      <c r="A17" s="37"/>
      <c r="B17" s="53"/>
      <c r="C17" s="5"/>
      <c r="D17" s="5"/>
      <c r="E17" s="62"/>
      <c r="F17" s="54"/>
      <c r="G17" s="39"/>
      <c r="H17" s="53"/>
      <c r="I17" s="44"/>
      <c r="J17" s="53"/>
      <c r="K17" s="47"/>
      <c r="L17" s="47"/>
      <c r="M17" s="5"/>
      <c r="N17" s="8"/>
      <c r="O17" s="16"/>
      <c r="P17" s="60"/>
      <c r="Q17" s="60"/>
      <c r="R17" s="46"/>
    </row>
    <row r="18" spans="1:18" ht="18.75">
      <c r="A18" s="37"/>
      <c r="B18" s="53"/>
      <c r="C18" s="5"/>
      <c r="D18" s="5"/>
      <c r="E18" s="62"/>
      <c r="F18" s="54"/>
      <c r="G18" s="39"/>
      <c r="H18" s="53"/>
      <c r="I18" s="44"/>
      <c r="J18" s="53"/>
      <c r="K18" s="47"/>
      <c r="L18" s="47"/>
      <c r="M18" s="5"/>
      <c r="N18" s="8"/>
      <c r="O18" s="16"/>
      <c r="P18" s="60"/>
      <c r="Q18" s="60"/>
      <c r="R18" s="46"/>
    </row>
    <row r="19" spans="1:18" ht="18.75">
      <c r="A19" s="37"/>
      <c r="B19" s="53"/>
      <c r="C19" s="5"/>
      <c r="D19" s="5"/>
      <c r="E19" s="62"/>
      <c r="F19" s="54"/>
      <c r="G19" s="39"/>
      <c r="H19" s="53"/>
      <c r="I19" s="44"/>
      <c r="J19" s="53"/>
      <c r="K19" s="47"/>
      <c r="L19" s="47"/>
      <c r="M19" s="5"/>
      <c r="N19" s="8"/>
      <c r="O19" s="16"/>
      <c r="P19" s="60"/>
      <c r="Q19" s="60"/>
      <c r="R19" s="46"/>
    </row>
    <row r="20" spans="1:18" ht="18.75">
      <c r="A20" s="37"/>
      <c r="B20" s="53"/>
      <c r="C20" s="5"/>
      <c r="D20" s="5"/>
      <c r="E20" s="62"/>
      <c r="F20" s="54"/>
      <c r="G20" s="39"/>
      <c r="H20" s="53"/>
      <c r="I20" s="44"/>
      <c r="J20" s="53"/>
      <c r="K20" s="47"/>
      <c r="L20" s="47"/>
      <c r="M20" s="5"/>
      <c r="N20" s="8"/>
      <c r="O20" s="16"/>
      <c r="P20" s="60"/>
      <c r="Q20" s="60"/>
      <c r="R20" s="46"/>
    </row>
    <row r="21" spans="1:18" ht="18.75">
      <c r="A21" s="37"/>
      <c r="B21" s="53"/>
      <c r="C21" s="5"/>
      <c r="D21" s="5"/>
      <c r="E21" s="62"/>
      <c r="F21" s="54"/>
      <c r="G21" s="39"/>
      <c r="H21" s="53"/>
      <c r="I21" s="44"/>
      <c r="J21" s="53"/>
      <c r="K21" s="47"/>
      <c r="L21" s="47"/>
      <c r="M21" s="5"/>
      <c r="N21" s="8"/>
      <c r="O21" s="17"/>
      <c r="P21" s="60"/>
      <c r="Q21" s="60"/>
      <c r="R21" s="46"/>
    </row>
    <row r="22" spans="1:18" ht="18.75">
      <c r="A22" s="37"/>
      <c r="B22" s="53"/>
      <c r="C22" s="5"/>
      <c r="D22" s="5"/>
      <c r="E22" s="62"/>
      <c r="F22" s="54"/>
      <c r="G22" s="39"/>
      <c r="H22" s="53"/>
      <c r="I22" s="44"/>
      <c r="J22" s="53"/>
      <c r="K22" s="47"/>
      <c r="L22" s="47"/>
      <c r="M22" s="5"/>
      <c r="N22" s="8"/>
      <c r="O22" s="18"/>
      <c r="P22" s="60"/>
      <c r="Q22" s="60"/>
      <c r="R22" s="46"/>
    </row>
    <row r="23" spans="1:18" ht="18.75">
      <c r="A23" s="37"/>
      <c r="B23" s="53"/>
      <c r="C23" s="5"/>
      <c r="D23" s="5"/>
      <c r="E23" s="62"/>
      <c r="F23" s="54"/>
      <c r="G23" s="39"/>
      <c r="H23" s="53"/>
      <c r="I23" s="44"/>
      <c r="J23" s="53"/>
      <c r="K23" s="47"/>
      <c r="L23" s="47"/>
      <c r="M23" s="5"/>
      <c r="N23" s="8"/>
      <c r="O23" s="18"/>
      <c r="P23" s="60"/>
      <c r="Q23" s="60"/>
      <c r="R23" s="46"/>
    </row>
    <row r="24" spans="1:18" ht="18.75">
      <c r="A24" s="37"/>
      <c r="B24" s="53"/>
      <c r="C24" s="5"/>
      <c r="D24" s="5"/>
      <c r="E24" s="62"/>
      <c r="F24" s="54"/>
      <c r="G24" s="39"/>
      <c r="H24" s="53"/>
      <c r="I24" s="44"/>
      <c r="J24" s="53"/>
      <c r="K24" s="47"/>
      <c r="L24" s="47"/>
      <c r="M24" s="5"/>
      <c r="N24" s="8"/>
      <c r="O24" s="18"/>
      <c r="P24" s="60"/>
      <c r="Q24" s="60"/>
      <c r="R24" s="46"/>
    </row>
    <row r="25" spans="1:18" ht="18.75">
      <c r="A25" s="37"/>
      <c r="B25" s="53"/>
      <c r="C25" s="5"/>
      <c r="D25" s="5"/>
      <c r="E25" s="62"/>
      <c r="F25" s="54"/>
      <c r="G25" s="39"/>
      <c r="H25" s="53"/>
      <c r="I25" s="44"/>
      <c r="J25" s="53"/>
      <c r="K25" s="47"/>
      <c r="L25" s="47"/>
      <c r="M25" s="5"/>
      <c r="N25" s="8"/>
      <c r="O25" s="18"/>
      <c r="P25" s="60"/>
      <c r="Q25" s="60"/>
      <c r="R25" s="46"/>
    </row>
    <row r="26" spans="1:18" ht="18.75">
      <c r="A26" s="37"/>
      <c r="B26" s="53"/>
      <c r="C26" s="5"/>
      <c r="D26" s="5"/>
      <c r="E26" s="62"/>
      <c r="F26" s="54"/>
      <c r="G26" s="39"/>
      <c r="H26" s="53"/>
      <c r="I26" s="44"/>
      <c r="J26" s="53"/>
      <c r="K26" s="47"/>
      <c r="L26" s="47"/>
      <c r="M26" s="5"/>
      <c r="N26" s="8"/>
      <c r="O26" s="16"/>
      <c r="P26" s="60"/>
      <c r="Q26" s="60"/>
      <c r="R26" s="46"/>
    </row>
    <row r="27" spans="1:18" ht="18.75">
      <c r="A27" s="37"/>
      <c r="B27" s="53"/>
      <c r="C27" s="5"/>
      <c r="D27" s="5"/>
      <c r="E27" s="62"/>
      <c r="F27" s="54"/>
      <c r="G27" s="39"/>
      <c r="H27" s="53"/>
      <c r="I27" s="44"/>
      <c r="J27" s="53"/>
      <c r="K27" s="47"/>
      <c r="L27" s="47"/>
      <c r="M27" s="5"/>
      <c r="N27" s="8"/>
      <c r="O27" s="18"/>
      <c r="P27" s="60"/>
      <c r="Q27" s="60"/>
      <c r="R27" s="46"/>
    </row>
    <row r="28" spans="1:18" ht="18.75">
      <c r="A28" s="37"/>
      <c r="B28" s="53"/>
      <c r="C28" s="5"/>
      <c r="D28" s="5"/>
      <c r="E28" s="62"/>
      <c r="F28" s="53"/>
      <c r="G28" s="39"/>
      <c r="H28" s="53"/>
      <c r="I28" s="44"/>
      <c r="J28" s="53"/>
      <c r="K28" s="47"/>
      <c r="L28" s="47"/>
      <c r="M28" s="5"/>
      <c r="N28" s="8"/>
      <c r="O28" s="18"/>
      <c r="P28" s="60"/>
      <c r="Q28" s="60"/>
      <c r="R28" s="46"/>
    </row>
    <row r="29" spans="1:18" ht="18.75">
      <c r="A29" s="37"/>
      <c r="B29" s="53"/>
      <c r="C29" s="5"/>
      <c r="D29" s="5"/>
      <c r="E29" s="62"/>
      <c r="F29" s="53"/>
      <c r="G29" s="39"/>
      <c r="H29" s="53"/>
      <c r="I29" s="44"/>
      <c r="J29" s="53"/>
      <c r="K29" s="47"/>
      <c r="L29" s="47"/>
      <c r="M29" s="5"/>
      <c r="N29" s="8"/>
      <c r="O29" s="16"/>
      <c r="P29" s="60"/>
      <c r="Q29" s="60"/>
      <c r="R29" s="46"/>
    </row>
    <row r="30" spans="1:18" ht="18.75">
      <c r="A30" s="37"/>
      <c r="B30" s="53"/>
      <c r="C30" s="5"/>
      <c r="D30" s="5"/>
      <c r="E30" s="62"/>
      <c r="F30" s="53"/>
      <c r="G30" s="39"/>
      <c r="H30" s="53"/>
      <c r="I30" s="44"/>
      <c r="J30" s="53"/>
      <c r="K30" s="47"/>
      <c r="L30" s="47"/>
      <c r="M30" s="5"/>
      <c r="N30" s="8"/>
      <c r="O30" s="16"/>
      <c r="P30" s="60"/>
      <c r="Q30" s="60"/>
      <c r="R30" s="46"/>
    </row>
    <row r="31" spans="1:18" ht="18.75">
      <c r="A31" s="37"/>
      <c r="B31" s="53"/>
      <c r="C31" s="5"/>
      <c r="D31" s="5"/>
      <c r="E31" s="62"/>
      <c r="F31" s="53"/>
      <c r="G31" s="39"/>
      <c r="H31" s="53"/>
      <c r="I31" s="44"/>
      <c r="J31" s="53"/>
      <c r="K31" s="47"/>
      <c r="L31" s="47"/>
      <c r="M31" s="5"/>
      <c r="N31" s="8"/>
      <c r="O31" s="18"/>
      <c r="P31" s="60"/>
      <c r="Q31" s="60"/>
      <c r="R31" s="46"/>
    </row>
    <row r="32" spans="1:18" ht="18.75">
      <c r="A32" s="37"/>
      <c r="B32" s="53"/>
      <c r="C32" s="5"/>
      <c r="D32" s="5"/>
      <c r="E32" s="62"/>
      <c r="F32" s="53"/>
      <c r="G32" s="39"/>
      <c r="H32" s="53"/>
      <c r="I32" s="44"/>
      <c r="J32" s="53"/>
      <c r="K32" s="47"/>
      <c r="L32" s="47"/>
      <c r="M32" s="5"/>
      <c r="N32" s="8"/>
      <c r="O32" s="18"/>
      <c r="P32" s="60"/>
      <c r="Q32" s="60"/>
      <c r="R32" s="46"/>
    </row>
    <row r="33" spans="1:18" ht="18.75">
      <c r="A33" s="37"/>
      <c r="B33" s="53"/>
      <c r="C33" s="5"/>
      <c r="D33" s="5"/>
      <c r="E33" s="62"/>
      <c r="F33" s="53"/>
      <c r="G33" s="39"/>
      <c r="H33" s="53"/>
      <c r="I33" s="44"/>
      <c r="J33" s="53"/>
      <c r="K33" s="47"/>
      <c r="L33" s="47"/>
      <c r="M33" s="5"/>
      <c r="N33" s="8"/>
      <c r="O33" s="16"/>
      <c r="P33" s="60"/>
      <c r="Q33" s="60"/>
      <c r="R33" s="46"/>
    </row>
    <row r="34" spans="1:18" ht="18.75">
      <c r="A34" s="37"/>
      <c r="B34" s="53"/>
      <c r="C34" s="5"/>
      <c r="D34" s="5"/>
      <c r="E34" s="62"/>
      <c r="F34" s="53"/>
      <c r="G34" s="39"/>
      <c r="H34" s="53"/>
      <c r="I34" s="44"/>
      <c r="J34" s="53"/>
      <c r="K34" s="47"/>
      <c r="L34" s="47"/>
      <c r="M34" s="5"/>
      <c r="N34" s="8"/>
      <c r="O34" s="16"/>
      <c r="P34" s="60"/>
      <c r="Q34" s="60"/>
      <c r="R34" s="46"/>
    </row>
    <row r="35" spans="1:18" ht="18.75">
      <c r="A35" s="37"/>
      <c r="B35" s="53"/>
      <c r="C35" s="5"/>
      <c r="D35" s="5"/>
      <c r="E35" s="62"/>
      <c r="F35" s="53"/>
      <c r="G35" s="39"/>
      <c r="H35" s="53"/>
      <c r="I35" s="44"/>
      <c r="J35" s="53"/>
      <c r="K35" s="47"/>
      <c r="L35" s="47"/>
      <c r="M35" s="5"/>
      <c r="N35" s="8"/>
      <c r="O35" s="16"/>
      <c r="P35" s="60"/>
      <c r="Q35" s="60"/>
      <c r="R35" s="46"/>
    </row>
    <row r="36" spans="1:18" ht="18.75">
      <c r="A36" s="37"/>
      <c r="B36" s="53"/>
      <c r="C36" s="39"/>
      <c r="D36" s="40"/>
      <c r="E36" s="41"/>
      <c r="F36" s="42"/>
      <c r="G36" s="39"/>
      <c r="H36" s="43"/>
      <c r="I36" s="44"/>
      <c r="J36" s="45"/>
      <c r="K36" s="47"/>
      <c r="L36" s="38"/>
      <c r="M36" s="39"/>
      <c r="N36" s="63"/>
      <c r="O36" s="7"/>
      <c r="P36" s="61"/>
      <c r="Q36" s="60"/>
      <c r="R36" s="46"/>
    </row>
    <row r="37" spans="1:18" ht="18.75">
      <c r="A37" s="37"/>
      <c r="B37" s="53"/>
      <c r="C37" s="5"/>
      <c r="D37" s="5"/>
      <c r="E37" s="49"/>
      <c r="F37" s="50"/>
      <c r="G37" s="5"/>
      <c r="H37" s="43"/>
      <c r="I37" s="44"/>
      <c r="J37" s="51"/>
      <c r="K37" s="47"/>
      <c r="L37" s="51"/>
      <c r="M37" s="5"/>
      <c r="N37" s="63"/>
      <c r="O37" s="11"/>
      <c r="P37" s="60"/>
      <c r="Q37" s="60"/>
      <c r="R37" s="46"/>
    </row>
    <row r="38" spans="1:18" ht="18.75">
      <c r="A38" s="37"/>
      <c r="B38" s="53"/>
      <c r="C38" s="5"/>
      <c r="D38" s="5"/>
      <c r="E38" s="49"/>
      <c r="F38" s="50"/>
      <c r="G38" s="5"/>
      <c r="H38" s="43"/>
      <c r="I38" s="44"/>
      <c r="J38" s="47"/>
      <c r="K38" s="47"/>
      <c r="L38" s="51"/>
      <c r="M38" s="5"/>
      <c r="N38" s="63"/>
      <c r="O38" s="7"/>
      <c r="P38" s="61"/>
      <c r="Q38" s="60"/>
      <c r="R38" s="46"/>
    </row>
    <row r="39" spans="1:18" ht="18.75">
      <c r="A39" s="37"/>
      <c r="B39" s="53"/>
      <c r="C39" s="5"/>
      <c r="D39" s="5"/>
      <c r="E39" s="49"/>
      <c r="F39" s="53"/>
      <c r="G39" s="5"/>
      <c r="H39" s="53"/>
      <c r="I39" s="44"/>
      <c r="J39" s="53"/>
      <c r="K39" s="47"/>
      <c r="L39" s="47"/>
      <c r="M39" s="5"/>
      <c r="N39" s="63"/>
      <c r="O39" s="11"/>
      <c r="P39" s="60"/>
      <c r="Q39" s="60"/>
      <c r="R39" s="46"/>
    </row>
    <row r="40" spans="1:18" ht="18.75">
      <c r="A40" s="37"/>
      <c r="B40" s="53"/>
      <c r="C40" s="5"/>
      <c r="D40" s="5"/>
      <c r="E40" s="49"/>
      <c r="F40" s="53"/>
      <c r="G40" s="5"/>
      <c r="H40" s="53"/>
      <c r="I40" s="44"/>
      <c r="J40" s="53"/>
      <c r="K40" s="47"/>
      <c r="L40" s="47"/>
      <c r="M40" s="5"/>
      <c r="N40" s="63"/>
      <c r="O40" s="7"/>
      <c r="P40" s="60"/>
      <c r="Q40" s="60"/>
      <c r="R40" s="46"/>
    </row>
    <row r="41" spans="1:18" ht="18.75">
      <c r="A41" s="37"/>
      <c r="B41" s="53"/>
      <c r="C41" s="5"/>
      <c r="D41" s="5"/>
      <c r="E41" s="49"/>
      <c r="F41" s="53"/>
      <c r="G41" s="5"/>
      <c r="H41" s="53"/>
      <c r="I41" s="44"/>
      <c r="J41" s="53"/>
      <c r="K41" s="47"/>
      <c r="L41" s="47"/>
      <c r="M41" s="5"/>
      <c r="N41" s="63"/>
      <c r="O41" s="11"/>
      <c r="P41" s="60"/>
      <c r="Q41" s="60"/>
      <c r="R41" s="46"/>
    </row>
    <row r="42" spans="1:18" ht="18.75">
      <c r="A42" s="37"/>
      <c r="B42" s="53"/>
      <c r="C42" s="5"/>
      <c r="D42" s="5"/>
      <c r="E42" s="49"/>
      <c r="F42" s="53"/>
      <c r="G42" s="5"/>
      <c r="H42" s="53"/>
      <c r="I42" s="44"/>
      <c r="J42" s="53"/>
      <c r="K42" s="47"/>
      <c r="L42" s="47"/>
      <c r="M42" s="5"/>
      <c r="N42" s="63"/>
      <c r="O42" s="7"/>
      <c r="P42" s="60"/>
      <c r="Q42" s="60"/>
      <c r="R42" s="46"/>
    </row>
    <row r="43" spans="1:18" ht="18.75">
      <c r="A43" s="37"/>
      <c r="B43" s="53"/>
      <c r="C43" s="5"/>
      <c r="D43" s="5"/>
      <c r="E43" s="49"/>
      <c r="F43" s="53"/>
      <c r="G43" s="5"/>
      <c r="H43" s="53"/>
      <c r="I43" s="44"/>
      <c r="J43" s="53"/>
      <c r="K43" s="47"/>
      <c r="L43" s="47"/>
      <c r="M43" s="5"/>
      <c r="N43" s="63"/>
      <c r="O43" s="15"/>
      <c r="P43" s="60"/>
      <c r="Q43" s="60"/>
      <c r="R43" s="46"/>
    </row>
    <row r="44" spans="1:18" ht="18.75">
      <c r="A44" s="37"/>
      <c r="B44" s="53"/>
      <c r="C44" s="5"/>
      <c r="D44" s="5"/>
      <c r="E44" s="49"/>
      <c r="F44" s="53"/>
      <c r="G44" s="5"/>
      <c r="H44" s="53"/>
      <c r="I44" s="44"/>
      <c r="J44" s="53"/>
      <c r="K44" s="47"/>
      <c r="L44" s="47"/>
      <c r="M44" s="5"/>
      <c r="N44" s="63"/>
      <c r="O44" s="16"/>
      <c r="P44" s="60"/>
      <c r="Q44" s="60"/>
      <c r="R44" s="46"/>
    </row>
    <row r="45" spans="1:18" ht="18.75">
      <c r="A45" s="37"/>
      <c r="B45" s="53"/>
      <c r="C45" s="5"/>
      <c r="D45" s="5"/>
      <c r="E45" s="49"/>
      <c r="F45" s="53"/>
      <c r="G45" s="5"/>
      <c r="H45" s="53"/>
      <c r="I45" s="44"/>
      <c r="J45" s="53"/>
      <c r="K45" s="47"/>
      <c r="L45" s="47"/>
      <c r="M45" s="5"/>
      <c r="N45" s="63"/>
      <c r="O45" s="16"/>
      <c r="P45" s="60"/>
      <c r="Q45" s="60"/>
      <c r="R45" s="46"/>
    </row>
    <row r="46" spans="1:18" ht="18.75">
      <c r="A46" s="37"/>
      <c r="B46" s="53"/>
      <c r="C46" s="5"/>
      <c r="D46" s="5"/>
      <c r="E46" s="49"/>
      <c r="F46" s="53"/>
      <c r="G46" s="5"/>
      <c r="H46" s="53"/>
      <c r="I46" s="44"/>
      <c r="J46" s="53"/>
      <c r="K46" s="47"/>
      <c r="L46" s="47"/>
      <c r="M46" s="5"/>
      <c r="N46" s="63"/>
      <c r="O46" s="16"/>
      <c r="P46" s="60"/>
      <c r="Q46" s="60"/>
      <c r="R46" s="46"/>
    </row>
    <row r="47" spans="1:18" ht="18.75">
      <c r="A47" s="37"/>
      <c r="B47" s="53"/>
      <c r="C47" s="5"/>
      <c r="D47" s="5"/>
      <c r="E47" s="49"/>
      <c r="F47" s="53"/>
      <c r="G47" s="5"/>
      <c r="H47" s="53"/>
      <c r="I47" s="44"/>
      <c r="J47" s="53"/>
      <c r="K47" s="47"/>
      <c r="L47" s="47"/>
      <c r="M47" s="5"/>
      <c r="N47" s="63"/>
      <c r="O47" s="16"/>
      <c r="P47" s="60"/>
      <c r="Q47" s="60"/>
      <c r="R47" s="46"/>
    </row>
    <row r="48" spans="1:18" ht="18.75">
      <c r="A48" s="37"/>
      <c r="B48" s="53"/>
      <c r="C48" s="5"/>
      <c r="D48" s="5"/>
      <c r="E48" s="49"/>
      <c r="F48" s="53"/>
      <c r="G48" s="5"/>
      <c r="H48" s="53"/>
      <c r="I48" s="44"/>
      <c r="J48" s="53"/>
      <c r="K48" s="47"/>
      <c r="L48" s="47"/>
      <c r="M48" s="5"/>
      <c r="N48" s="63"/>
      <c r="O48" s="17"/>
      <c r="P48" s="60"/>
      <c r="Q48" s="60"/>
      <c r="R48" s="46"/>
    </row>
    <row r="49" spans="1:18" ht="18.75">
      <c r="A49" s="37"/>
      <c r="B49" s="53"/>
      <c r="C49" s="5"/>
      <c r="D49" s="5"/>
      <c r="E49" s="49"/>
      <c r="F49" s="53"/>
      <c r="G49" s="5"/>
      <c r="H49" s="53"/>
      <c r="I49" s="44"/>
      <c r="J49" s="53"/>
      <c r="K49" s="47"/>
      <c r="L49" s="47"/>
      <c r="M49" s="5"/>
      <c r="N49" s="63"/>
      <c r="O49" s="18"/>
      <c r="P49" s="60"/>
      <c r="Q49" s="60"/>
      <c r="R49" s="46"/>
    </row>
    <row r="50" spans="1:18" ht="18.75">
      <c r="A50" s="37"/>
      <c r="B50" s="53"/>
      <c r="C50" s="5"/>
      <c r="D50" s="5"/>
      <c r="E50" s="49"/>
      <c r="F50" s="53"/>
      <c r="G50" s="5"/>
      <c r="H50" s="53"/>
      <c r="I50" s="44"/>
      <c r="J50" s="53"/>
      <c r="K50" s="47"/>
      <c r="L50" s="47"/>
      <c r="M50" s="5"/>
      <c r="N50" s="63"/>
      <c r="O50" s="18"/>
      <c r="P50" s="60"/>
      <c r="Q50" s="60"/>
      <c r="R50" s="46"/>
    </row>
    <row r="51" spans="1:18" ht="18.75">
      <c r="A51" s="37"/>
      <c r="B51" s="53"/>
      <c r="C51" s="5"/>
      <c r="D51" s="5"/>
      <c r="E51" s="49"/>
      <c r="F51" s="53"/>
      <c r="G51" s="5"/>
      <c r="H51" s="53"/>
      <c r="I51" s="44"/>
      <c r="J51" s="53"/>
      <c r="K51" s="47"/>
      <c r="L51" s="47"/>
      <c r="M51" s="5"/>
      <c r="N51" s="63"/>
      <c r="O51" s="18"/>
      <c r="P51" s="60"/>
      <c r="Q51" s="60"/>
      <c r="R51" s="46"/>
    </row>
    <row r="52" spans="1:18" ht="18.75">
      <c r="A52" s="37"/>
      <c r="B52" s="53"/>
      <c r="C52" s="5"/>
      <c r="D52" s="5"/>
      <c r="E52" s="49"/>
      <c r="F52" s="53"/>
      <c r="G52" s="5"/>
      <c r="H52" s="53"/>
      <c r="I52" s="44"/>
      <c r="J52" s="53"/>
      <c r="K52" s="47"/>
      <c r="L52" s="47"/>
      <c r="M52" s="5"/>
      <c r="N52" s="63"/>
      <c r="O52" s="18"/>
      <c r="P52" s="60"/>
      <c r="Q52" s="60"/>
      <c r="R52" s="46"/>
    </row>
    <row r="53" spans="1:18" ht="18.75">
      <c r="A53" s="37"/>
      <c r="B53" s="53"/>
      <c r="C53" s="5"/>
      <c r="D53" s="5"/>
      <c r="E53" s="49"/>
      <c r="F53" s="53"/>
      <c r="G53" s="5"/>
      <c r="H53" s="53"/>
      <c r="I53" s="44"/>
      <c r="J53" s="53"/>
      <c r="K53" s="47"/>
      <c r="L53" s="47"/>
      <c r="M53" s="5"/>
      <c r="N53" s="63"/>
      <c r="O53" s="16"/>
      <c r="P53" s="60"/>
      <c r="Q53" s="60"/>
      <c r="R53" s="46"/>
    </row>
    <row r="54" spans="1:18" ht="18.75">
      <c r="A54" s="37"/>
      <c r="B54" s="53"/>
      <c r="C54" s="5"/>
      <c r="D54" s="5"/>
      <c r="E54" s="49"/>
      <c r="F54" s="53"/>
      <c r="G54" s="5"/>
      <c r="H54" s="53"/>
      <c r="I54" s="44"/>
      <c r="J54" s="53"/>
      <c r="K54" s="47"/>
      <c r="L54" s="47"/>
      <c r="M54" s="5"/>
      <c r="N54" s="63"/>
      <c r="O54" s="18"/>
      <c r="P54" s="60"/>
      <c r="Q54" s="60"/>
      <c r="R54" s="46"/>
    </row>
    <row r="55" spans="1:18" ht="18.75">
      <c r="A55" s="37"/>
      <c r="B55" s="53"/>
      <c r="C55" s="5"/>
      <c r="D55" s="5"/>
      <c r="E55" s="49"/>
      <c r="F55" s="53"/>
      <c r="G55" s="5"/>
      <c r="H55" s="53"/>
      <c r="I55" s="44"/>
      <c r="J55" s="53"/>
      <c r="K55" s="47"/>
      <c r="L55" s="47"/>
      <c r="M55" s="5"/>
      <c r="N55" s="63"/>
      <c r="O55" s="18"/>
      <c r="P55" s="60"/>
      <c r="Q55" s="60"/>
      <c r="R55" s="46"/>
    </row>
    <row r="56" spans="1:18" ht="18.75">
      <c r="A56" s="37"/>
      <c r="B56" s="53"/>
      <c r="C56" s="5"/>
      <c r="D56" s="5"/>
      <c r="E56" s="49"/>
      <c r="F56" s="53"/>
      <c r="G56" s="5"/>
      <c r="H56" s="53"/>
      <c r="I56" s="44"/>
      <c r="J56" s="53"/>
      <c r="K56" s="47"/>
      <c r="L56" s="47"/>
      <c r="M56" s="5"/>
      <c r="N56" s="63"/>
      <c r="O56" s="16"/>
      <c r="P56" s="60"/>
      <c r="Q56" s="60"/>
      <c r="R56" s="46"/>
    </row>
    <row r="57" spans="1:18" ht="18.75">
      <c r="A57" s="37"/>
      <c r="B57" s="53"/>
      <c r="C57" s="5"/>
      <c r="D57" s="5"/>
      <c r="E57" s="49"/>
      <c r="F57" s="53"/>
      <c r="G57" s="5"/>
      <c r="H57" s="53"/>
      <c r="I57" s="44"/>
      <c r="J57" s="53"/>
      <c r="K57" s="47"/>
      <c r="L57" s="47"/>
      <c r="M57" s="5"/>
      <c r="N57" s="63"/>
      <c r="O57" s="16"/>
      <c r="P57" s="60"/>
      <c r="Q57" s="60"/>
      <c r="R57" s="46"/>
    </row>
    <row r="58" spans="1:18" ht="18.75">
      <c r="A58" s="37"/>
      <c r="B58" s="53"/>
      <c r="C58" s="5"/>
      <c r="D58" s="5"/>
      <c r="E58" s="49"/>
      <c r="F58" s="53"/>
      <c r="G58" s="5"/>
      <c r="H58" s="53"/>
      <c r="I58" s="44"/>
      <c r="J58" s="53"/>
      <c r="K58" s="47"/>
      <c r="L58" s="47"/>
      <c r="M58" s="5"/>
      <c r="N58" s="63"/>
      <c r="O58" s="18"/>
      <c r="P58" s="60"/>
      <c r="Q58" s="60"/>
      <c r="R58" s="46"/>
    </row>
    <row r="59" spans="1:18" ht="18.75">
      <c r="A59" s="37"/>
      <c r="B59" s="53"/>
      <c r="C59" s="5"/>
      <c r="D59" s="5"/>
      <c r="E59" s="49"/>
      <c r="F59" s="53"/>
      <c r="G59" s="5"/>
      <c r="H59" s="53"/>
      <c r="I59" s="44"/>
      <c r="J59" s="53"/>
      <c r="K59" s="47"/>
      <c r="L59" s="47"/>
      <c r="M59" s="5"/>
      <c r="N59" s="63"/>
      <c r="O59" s="18"/>
      <c r="P59" s="60"/>
      <c r="Q59" s="60"/>
      <c r="R59" s="46"/>
    </row>
    <row r="60" spans="1:18" ht="18.75">
      <c r="A60" s="37"/>
      <c r="B60" s="53"/>
      <c r="C60" s="5"/>
      <c r="D60" s="5"/>
      <c r="E60" s="49"/>
      <c r="F60" s="53"/>
      <c r="G60" s="5"/>
      <c r="H60" s="53"/>
      <c r="I60" s="44"/>
      <c r="J60" s="53"/>
      <c r="K60" s="47"/>
      <c r="L60" s="47"/>
      <c r="M60" s="5"/>
      <c r="N60" s="63"/>
      <c r="O60" s="16"/>
      <c r="P60" s="60"/>
      <c r="Q60" s="60"/>
      <c r="R60" s="46"/>
    </row>
    <row r="61" spans="1:18" ht="18.75">
      <c r="A61" s="37"/>
      <c r="B61" s="53"/>
      <c r="C61" s="5"/>
      <c r="D61" s="5"/>
      <c r="E61" s="49"/>
      <c r="F61" s="53"/>
      <c r="G61" s="5"/>
      <c r="H61" s="53"/>
      <c r="I61" s="44"/>
      <c r="J61" s="53"/>
      <c r="K61" s="47"/>
      <c r="L61" s="47"/>
      <c r="M61" s="5"/>
      <c r="N61" s="63"/>
      <c r="O61" s="16"/>
      <c r="P61" s="60"/>
      <c r="Q61" s="60"/>
      <c r="R61" s="46"/>
    </row>
    <row r="62" spans="1:18" ht="18.75">
      <c r="A62" s="37"/>
      <c r="B62" s="53"/>
      <c r="C62" s="5"/>
      <c r="D62" s="5"/>
      <c r="E62" s="49"/>
      <c r="F62" s="53"/>
      <c r="G62" s="5"/>
      <c r="H62" s="53"/>
      <c r="I62" s="44"/>
      <c r="J62" s="53"/>
      <c r="K62" s="47"/>
      <c r="L62" s="47"/>
      <c r="M62" s="5"/>
      <c r="N62" s="63"/>
      <c r="O62" s="16"/>
      <c r="P62" s="60"/>
      <c r="Q62" s="60"/>
      <c r="R62" s="46"/>
    </row>
    <row r="63" spans="1:18" ht="18.75">
      <c r="A63" s="37"/>
      <c r="B63" s="53"/>
      <c r="C63" s="5"/>
      <c r="D63" s="5"/>
      <c r="E63" s="64"/>
      <c r="F63" s="53"/>
      <c r="G63" s="5"/>
      <c r="H63" s="53"/>
      <c r="I63" s="44"/>
      <c r="J63" s="53"/>
      <c r="K63" s="47"/>
      <c r="L63" s="47"/>
      <c r="M63" s="5"/>
      <c r="N63" s="63"/>
      <c r="O63" s="19"/>
      <c r="P63" s="60"/>
      <c r="Q63" s="60"/>
      <c r="R63" s="46"/>
    </row>
    <row r="64" spans="1:18" ht="18.75">
      <c r="A64" s="37"/>
      <c r="B64" s="53"/>
      <c r="C64" s="39"/>
      <c r="D64" s="5"/>
      <c r="E64" s="64"/>
      <c r="F64" s="53"/>
      <c r="G64" s="39"/>
      <c r="H64" s="43"/>
      <c r="I64" s="44"/>
      <c r="J64" s="45"/>
      <c r="K64" s="47"/>
      <c r="L64" s="38"/>
      <c r="M64" s="39"/>
      <c r="N64" s="63"/>
      <c r="O64" s="7"/>
      <c r="P64" s="61"/>
      <c r="Q64" s="60"/>
      <c r="R64" s="46"/>
    </row>
    <row r="65" spans="1:18" ht="18.75">
      <c r="A65" s="37"/>
      <c r="B65" s="53"/>
      <c r="C65" s="39"/>
      <c r="D65" s="40"/>
      <c r="E65" s="41"/>
      <c r="F65" s="42"/>
      <c r="G65" s="39"/>
      <c r="H65" s="43"/>
      <c r="I65" s="44"/>
      <c r="J65" s="45"/>
      <c r="K65" s="47"/>
      <c r="L65" s="38"/>
      <c r="M65" s="39"/>
      <c r="N65" s="63"/>
      <c r="O65" s="7"/>
      <c r="P65" s="61"/>
      <c r="Q65" s="60"/>
      <c r="R65" s="46"/>
    </row>
    <row r="66" spans="1:18" ht="18.75">
      <c r="A66" s="37"/>
      <c r="B66" s="53"/>
      <c r="C66" s="5"/>
      <c r="D66" s="5"/>
      <c r="E66" s="49"/>
      <c r="F66" s="50"/>
      <c r="G66" s="5"/>
      <c r="H66" s="43"/>
      <c r="I66" s="44"/>
      <c r="J66" s="51"/>
      <c r="K66" s="47"/>
      <c r="L66" s="51"/>
      <c r="M66" s="5"/>
      <c r="N66" s="63"/>
      <c r="O66" s="11"/>
      <c r="P66" s="60"/>
      <c r="Q66" s="60"/>
      <c r="R66" s="46"/>
    </row>
    <row r="67" spans="1:18" ht="18.75">
      <c r="A67" s="37"/>
      <c r="B67" s="53"/>
      <c r="C67" s="5"/>
      <c r="D67" s="5"/>
      <c r="E67" s="49"/>
      <c r="F67" s="50"/>
      <c r="G67" s="5"/>
      <c r="H67" s="43"/>
      <c r="I67" s="44"/>
      <c r="J67" s="47"/>
      <c r="K67" s="47"/>
      <c r="L67" s="51"/>
      <c r="M67" s="5"/>
      <c r="N67" s="63"/>
      <c r="O67" s="7"/>
      <c r="P67" s="61"/>
      <c r="Q67" s="60"/>
      <c r="R67" s="46"/>
    </row>
    <row r="68" spans="1:18" ht="18.75">
      <c r="A68" s="37"/>
      <c r="B68" s="53"/>
      <c r="C68" s="5"/>
      <c r="D68" s="5"/>
      <c r="E68" s="49"/>
      <c r="F68" s="53"/>
      <c r="G68" s="5"/>
      <c r="H68" s="53"/>
      <c r="I68" s="44"/>
      <c r="J68" s="53"/>
      <c r="K68" s="47"/>
      <c r="L68" s="47"/>
      <c r="M68" s="5"/>
      <c r="N68" s="63"/>
      <c r="O68" s="11"/>
      <c r="P68" s="60"/>
      <c r="Q68" s="60"/>
      <c r="R68" s="46"/>
    </row>
    <row r="69" spans="1:18" ht="18.75">
      <c r="A69" s="37"/>
      <c r="B69" s="53"/>
      <c r="C69" s="5"/>
      <c r="D69" s="5"/>
      <c r="E69" s="49"/>
      <c r="F69" s="53"/>
      <c r="G69" s="5"/>
      <c r="H69" s="53"/>
      <c r="I69" s="44"/>
      <c r="J69" s="53"/>
      <c r="K69" s="47"/>
      <c r="L69" s="47"/>
      <c r="M69" s="5"/>
      <c r="N69" s="63"/>
      <c r="O69" s="7"/>
      <c r="P69" s="60"/>
      <c r="Q69" s="60"/>
      <c r="R69" s="46"/>
    </row>
    <row r="70" spans="1:18" ht="18.75">
      <c r="A70" s="37"/>
      <c r="B70" s="53"/>
      <c r="C70" s="5"/>
      <c r="D70" s="5"/>
      <c r="E70" s="49"/>
      <c r="F70" s="53"/>
      <c r="G70" s="5"/>
      <c r="H70" s="53"/>
      <c r="I70" s="44"/>
      <c r="J70" s="53"/>
      <c r="K70" s="47"/>
      <c r="L70" s="47"/>
      <c r="M70" s="5"/>
      <c r="N70" s="63"/>
      <c r="O70" s="11"/>
      <c r="P70" s="60"/>
      <c r="Q70" s="60"/>
      <c r="R70" s="46"/>
    </row>
    <row r="71" spans="1:18" ht="18.75">
      <c r="A71" s="37"/>
      <c r="B71" s="53"/>
      <c r="C71" s="5"/>
      <c r="D71" s="5"/>
      <c r="E71" s="49"/>
      <c r="F71" s="53"/>
      <c r="G71" s="5"/>
      <c r="H71" s="53"/>
      <c r="I71" s="44"/>
      <c r="J71" s="53"/>
      <c r="K71" s="47"/>
      <c r="L71" s="47"/>
      <c r="M71" s="5"/>
      <c r="N71" s="63"/>
      <c r="O71" s="7"/>
      <c r="P71" s="60"/>
      <c r="Q71" s="60"/>
      <c r="R71" s="46"/>
    </row>
    <row r="72" spans="1:18" ht="18.75">
      <c r="A72" s="37"/>
      <c r="B72" s="53"/>
      <c r="C72" s="5"/>
      <c r="D72" s="5"/>
      <c r="E72" s="49"/>
      <c r="F72" s="53"/>
      <c r="G72" s="5"/>
      <c r="H72" s="53"/>
      <c r="I72" s="44"/>
      <c r="J72" s="53"/>
      <c r="K72" s="47"/>
      <c r="L72" s="47"/>
      <c r="M72" s="5"/>
      <c r="N72" s="63"/>
      <c r="O72" s="15"/>
      <c r="P72" s="60"/>
      <c r="Q72" s="60"/>
      <c r="R72" s="46"/>
    </row>
    <row r="73" spans="1:18" ht="18.75">
      <c r="A73" s="37"/>
      <c r="B73" s="53"/>
      <c r="C73" s="5"/>
      <c r="D73" s="5"/>
      <c r="E73" s="49"/>
      <c r="F73" s="53"/>
      <c r="G73" s="5"/>
      <c r="H73" s="53"/>
      <c r="I73" s="44"/>
      <c r="J73" s="53"/>
      <c r="K73" s="47"/>
      <c r="L73" s="47"/>
      <c r="M73" s="5"/>
      <c r="N73" s="63"/>
      <c r="O73" s="16"/>
      <c r="P73" s="60"/>
      <c r="Q73" s="60"/>
      <c r="R73" s="46"/>
    </row>
    <row r="74" spans="1:18" ht="18.75">
      <c r="A74" s="37"/>
      <c r="B74" s="53"/>
      <c r="C74" s="5"/>
      <c r="D74" s="5"/>
      <c r="E74" s="49"/>
      <c r="F74" s="53"/>
      <c r="G74" s="5"/>
      <c r="H74" s="53"/>
      <c r="I74" s="44"/>
      <c r="J74" s="53"/>
      <c r="K74" s="47"/>
      <c r="L74" s="47"/>
      <c r="M74" s="5"/>
      <c r="N74" s="63"/>
      <c r="O74" s="16"/>
      <c r="P74" s="60"/>
      <c r="Q74" s="60"/>
      <c r="R74" s="46"/>
    </row>
    <row r="75" spans="1:18" ht="18.75">
      <c r="A75" s="37"/>
      <c r="B75" s="53"/>
      <c r="C75" s="5"/>
      <c r="D75" s="5"/>
      <c r="E75" s="49"/>
      <c r="F75" s="53"/>
      <c r="G75" s="5"/>
      <c r="H75" s="53"/>
      <c r="I75" s="44"/>
      <c r="J75" s="53"/>
      <c r="K75" s="47"/>
      <c r="L75" s="47"/>
      <c r="M75" s="5"/>
      <c r="N75" s="63"/>
      <c r="O75" s="16"/>
      <c r="P75" s="60"/>
      <c r="Q75" s="60"/>
      <c r="R75" s="46"/>
    </row>
    <row r="76" spans="1:18" ht="18.75">
      <c r="A76" s="37"/>
      <c r="B76" s="53"/>
      <c r="C76" s="5"/>
      <c r="D76" s="5"/>
      <c r="E76" s="49"/>
      <c r="F76" s="53"/>
      <c r="G76" s="5"/>
      <c r="H76" s="53"/>
      <c r="I76" s="44"/>
      <c r="J76" s="53"/>
      <c r="K76" s="47"/>
      <c r="L76" s="47"/>
      <c r="M76" s="5"/>
      <c r="N76" s="63"/>
      <c r="O76" s="16"/>
      <c r="P76" s="60"/>
      <c r="Q76" s="60"/>
      <c r="R76" s="46"/>
    </row>
    <row r="77" spans="1:18" ht="18.75">
      <c r="A77" s="37"/>
      <c r="B77" s="53"/>
      <c r="C77" s="5"/>
      <c r="D77" s="5"/>
      <c r="E77" s="49"/>
      <c r="F77" s="53"/>
      <c r="G77" s="5"/>
      <c r="H77" s="53"/>
      <c r="I77" s="44"/>
      <c r="J77" s="53"/>
      <c r="K77" s="47"/>
      <c r="L77" s="47"/>
      <c r="M77" s="5"/>
      <c r="N77" s="63"/>
      <c r="O77" s="17"/>
      <c r="P77" s="60"/>
      <c r="Q77" s="60"/>
      <c r="R77" s="46"/>
    </row>
    <row r="78" spans="1:18" ht="18.75">
      <c r="A78" s="37"/>
      <c r="B78" s="53"/>
      <c r="C78" s="5"/>
      <c r="D78" s="5"/>
      <c r="E78" s="49"/>
      <c r="F78" s="53"/>
      <c r="G78" s="5"/>
      <c r="H78" s="53"/>
      <c r="I78" s="44"/>
      <c r="J78" s="53"/>
      <c r="K78" s="47"/>
      <c r="L78" s="47"/>
      <c r="M78" s="5"/>
      <c r="N78" s="63"/>
      <c r="O78" s="18"/>
      <c r="P78" s="60"/>
      <c r="Q78" s="60"/>
      <c r="R78" s="46"/>
    </row>
    <row r="79" spans="1:18" ht="18.75">
      <c r="A79" s="37"/>
      <c r="B79" s="53"/>
      <c r="C79" s="5"/>
      <c r="D79" s="5"/>
      <c r="E79" s="49"/>
      <c r="F79" s="53"/>
      <c r="G79" s="5"/>
      <c r="H79" s="53"/>
      <c r="I79" s="44"/>
      <c r="J79" s="53"/>
      <c r="K79" s="47"/>
      <c r="L79" s="47"/>
      <c r="M79" s="5"/>
      <c r="N79" s="63"/>
      <c r="O79" s="18"/>
      <c r="P79" s="60"/>
      <c r="Q79" s="60"/>
      <c r="R79" s="46"/>
    </row>
    <row r="80" spans="1:18" ht="18.75">
      <c r="A80" s="37"/>
      <c r="B80" s="53"/>
      <c r="C80" s="5"/>
      <c r="D80" s="5"/>
      <c r="E80" s="49"/>
      <c r="F80" s="53"/>
      <c r="G80" s="5"/>
      <c r="H80" s="53"/>
      <c r="I80" s="44"/>
      <c r="J80" s="53"/>
      <c r="K80" s="47"/>
      <c r="L80" s="47"/>
      <c r="M80" s="5"/>
      <c r="N80" s="63"/>
      <c r="O80" s="18"/>
      <c r="P80" s="60"/>
      <c r="Q80" s="60"/>
      <c r="R80" s="46"/>
    </row>
    <row r="81" spans="1:18" ht="18.75">
      <c r="A81" s="37"/>
      <c r="B81" s="53"/>
      <c r="C81" s="5"/>
      <c r="D81" s="5"/>
      <c r="E81" s="49"/>
      <c r="F81" s="53"/>
      <c r="G81" s="5"/>
      <c r="H81" s="53"/>
      <c r="I81" s="44"/>
      <c r="J81" s="53"/>
      <c r="K81" s="47"/>
      <c r="L81" s="47"/>
      <c r="M81" s="5"/>
      <c r="N81" s="63"/>
      <c r="O81" s="18"/>
      <c r="P81" s="60"/>
      <c r="Q81" s="60"/>
      <c r="R81" s="46"/>
    </row>
    <row r="82" spans="1:18" ht="18.75">
      <c r="A82" s="37"/>
      <c r="B82" s="53"/>
      <c r="C82" s="5"/>
      <c r="D82" s="5"/>
      <c r="E82" s="49"/>
      <c r="F82" s="53"/>
      <c r="G82" s="5"/>
      <c r="H82" s="53"/>
      <c r="I82" s="44"/>
      <c r="J82" s="53"/>
      <c r="K82" s="47"/>
      <c r="L82" s="47"/>
      <c r="M82" s="5"/>
      <c r="N82" s="63"/>
      <c r="O82" s="16"/>
      <c r="P82" s="60"/>
      <c r="Q82" s="60"/>
      <c r="R82" s="46"/>
    </row>
    <row r="83" spans="1:18" ht="18.75">
      <c r="A83" s="37"/>
      <c r="B83" s="53"/>
      <c r="C83" s="5"/>
      <c r="D83" s="5"/>
      <c r="E83" s="49"/>
      <c r="F83" s="53"/>
      <c r="G83" s="5"/>
      <c r="H83" s="53"/>
      <c r="I83" s="44"/>
      <c r="J83" s="53"/>
      <c r="K83" s="47"/>
      <c r="L83" s="47"/>
      <c r="M83" s="5"/>
      <c r="N83" s="63"/>
      <c r="O83" s="18"/>
      <c r="P83" s="60"/>
      <c r="Q83" s="60"/>
      <c r="R83" s="46"/>
    </row>
    <row r="84" spans="1:18" ht="18.75">
      <c r="A84" s="37"/>
      <c r="B84" s="53"/>
      <c r="C84" s="5"/>
      <c r="D84" s="5"/>
      <c r="E84" s="49"/>
      <c r="F84" s="53"/>
      <c r="G84" s="5"/>
      <c r="H84" s="53"/>
      <c r="I84" s="44"/>
      <c r="J84" s="53"/>
      <c r="K84" s="47"/>
      <c r="L84" s="47"/>
      <c r="M84" s="5"/>
      <c r="N84" s="63"/>
      <c r="O84" s="18"/>
      <c r="P84" s="60"/>
      <c r="Q84" s="60"/>
      <c r="R84" s="46"/>
    </row>
    <row r="85" spans="1:18" ht="18.75">
      <c r="A85" s="37"/>
      <c r="B85" s="53"/>
      <c r="C85" s="5"/>
      <c r="D85" s="5"/>
      <c r="E85" s="49"/>
      <c r="F85" s="53"/>
      <c r="G85" s="5"/>
      <c r="H85" s="53"/>
      <c r="I85" s="44"/>
      <c r="J85" s="53"/>
      <c r="K85" s="47"/>
      <c r="L85" s="47"/>
      <c r="M85" s="5"/>
      <c r="N85" s="63"/>
      <c r="O85" s="16"/>
      <c r="P85" s="60"/>
      <c r="Q85" s="60"/>
      <c r="R85" s="46"/>
    </row>
    <row r="86" spans="1:18" ht="18.75">
      <c r="A86" s="37"/>
      <c r="B86" s="53"/>
      <c r="C86" s="5"/>
      <c r="D86" s="5"/>
      <c r="E86" s="49"/>
      <c r="F86" s="53"/>
      <c r="G86" s="5"/>
      <c r="H86" s="53"/>
      <c r="I86" s="44"/>
      <c r="J86" s="53"/>
      <c r="K86" s="47"/>
      <c r="L86" s="47"/>
      <c r="M86" s="5"/>
      <c r="N86" s="63"/>
      <c r="O86" s="16"/>
      <c r="P86" s="60"/>
      <c r="Q86" s="60"/>
      <c r="R86" s="46"/>
    </row>
    <row r="87" spans="1:18" ht="18.75">
      <c r="A87" s="37"/>
      <c r="B87" s="53"/>
      <c r="C87" s="5"/>
      <c r="D87" s="5"/>
      <c r="E87" s="49"/>
      <c r="F87" s="53"/>
      <c r="G87" s="5"/>
      <c r="H87" s="53"/>
      <c r="I87" s="44"/>
      <c r="J87" s="53"/>
      <c r="K87" s="47"/>
      <c r="L87" s="47"/>
      <c r="M87" s="5"/>
      <c r="N87" s="63"/>
      <c r="O87" s="18"/>
      <c r="P87" s="60"/>
      <c r="Q87" s="60"/>
      <c r="R87" s="46"/>
    </row>
    <row r="88" spans="1:18" ht="18.75">
      <c r="A88" s="37"/>
      <c r="B88" s="53"/>
      <c r="C88" s="5"/>
      <c r="D88" s="5"/>
      <c r="E88" s="49"/>
      <c r="F88" s="53"/>
      <c r="G88" s="5"/>
      <c r="H88" s="53"/>
      <c r="I88" s="44"/>
      <c r="J88" s="53"/>
      <c r="K88" s="47"/>
      <c r="L88" s="47"/>
      <c r="M88" s="5"/>
      <c r="N88" s="63"/>
      <c r="O88" s="18"/>
      <c r="P88" s="60"/>
      <c r="Q88" s="60"/>
      <c r="R88" s="46"/>
    </row>
    <row r="89" spans="1:18" ht="18.75">
      <c r="A89" s="37"/>
      <c r="B89" s="53"/>
      <c r="C89" s="5"/>
      <c r="D89" s="5"/>
      <c r="E89" s="49"/>
      <c r="F89" s="53"/>
      <c r="G89" s="5"/>
      <c r="H89" s="53"/>
      <c r="I89" s="44"/>
      <c r="J89" s="53"/>
      <c r="K89" s="47"/>
      <c r="L89" s="47"/>
      <c r="M89" s="5"/>
      <c r="N89" s="63"/>
      <c r="O89" s="16"/>
      <c r="P89" s="60"/>
      <c r="Q89" s="60"/>
      <c r="R89" s="46"/>
    </row>
    <row r="90" spans="1:18" ht="18.75">
      <c r="A90" s="37"/>
      <c r="B90" s="53"/>
      <c r="C90" s="5"/>
      <c r="D90" s="5"/>
      <c r="E90" s="49"/>
      <c r="F90" s="53"/>
      <c r="G90" s="5"/>
      <c r="H90" s="53"/>
      <c r="I90" s="44"/>
      <c r="J90" s="53"/>
      <c r="K90" s="47"/>
      <c r="L90" s="47"/>
      <c r="M90" s="5"/>
      <c r="N90" s="63"/>
      <c r="O90" s="16"/>
      <c r="P90" s="60"/>
      <c r="Q90" s="60"/>
      <c r="R90" s="46"/>
    </row>
    <row r="91" spans="1:18" ht="18.75">
      <c r="A91" s="37"/>
      <c r="B91" s="53"/>
      <c r="C91" s="5"/>
      <c r="D91" s="5"/>
      <c r="E91" s="49"/>
      <c r="F91" s="53"/>
      <c r="G91" s="5"/>
      <c r="H91" s="53"/>
      <c r="I91" s="44"/>
      <c r="J91" s="53"/>
      <c r="K91" s="47"/>
      <c r="L91" s="47"/>
      <c r="M91" s="5"/>
      <c r="N91" s="63"/>
      <c r="O91" s="16"/>
      <c r="P91" s="60"/>
      <c r="Q91" s="60"/>
      <c r="R91" s="46"/>
    </row>
    <row r="92" spans="1:18" ht="18.75">
      <c r="A92" s="37"/>
      <c r="B92" s="53"/>
      <c r="C92" s="5"/>
      <c r="D92" s="5"/>
      <c r="E92" s="49"/>
      <c r="F92" s="53"/>
      <c r="G92" s="5"/>
      <c r="H92" s="53"/>
      <c r="I92" s="44"/>
      <c r="J92" s="53"/>
      <c r="K92" s="47"/>
      <c r="L92" s="47"/>
      <c r="M92" s="5"/>
      <c r="N92" s="63"/>
      <c r="O92" s="19"/>
      <c r="P92" s="60"/>
      <c r="Q92" s="60"/>
      <c r="R92" s="46"/>
    </row>
    <row r="93" spans="1:18" ht="18.75">
      <c r="A93" s="37"/>
      <c r="B93" s="53"/>
      <c r="C93" s="39"/>
      <c r="D93" s="5"/>
      <c r="E93" s="49"/>
      <c r="F93" s="53"/>
      <c r="G93" s="39"/>
      <c r="H93" s="43"/>
      <c r="I93" s="44"/>
      <c r="J93" s="45"/>
      <c r="K93" s="47"/>
      <c r="L93" s="38"/>
      <c r="M93" s="39"/>
      <c r="N93" s="63"/>
      <c r="O93" s="7"/>
      <c r="P93" s="61"/>
      <c r="Q93" s="60"/>
      <c r="R93" s="46"/>
    </row>
    <row r="94" spans="1:18" ht="18.75">
      <c r="A94" s="37"/>
      <c r="B94" s="53"/>
      <c r="C94" s="39"/>
      <c r="D94" s="40"/>
      <c r="E94" s="41"/>
      <c r="F94" s="42"/>
      <c r="G94" s="39"/>
      <c r="H94" s="43"/>
      <c r="I94" s="44"/>
      <c r="J94" s="45"/>
      <c r="K94" s="47"/>
      <c r="L94" s="38"/>
      <c r="M94" s="39"/>
      <c r="N94" s="63"/>
      <c r="O94" s="7"/>
      <c r="P94" s="61"/>
      <c r="Q94" s="60"/>
      <c r="R94" s="46"/>
    </row>
    <row r="95" spans="1:18" ht="18.75">
      <c r="A95" s="37"/>
      <c r="B95" s="53"/>
      <c r="C95" s="5"/>
      <c r="D95" s="5"/>
      <c r="E95" s="49"/>
      <c r="F95" s="50"/>
      <c r="G95" s="5"/>
      <c r="H95" s="43"/>
      <c r="I95" s="44"/>
      <c r="J95" s="51"/>
      <c r="K95" s="47"/>
      <c r="L95" s="51"/>
      <c r="M95" s="5"/>
      <c r="N95" s="63"/>
      <c r="O95" s="11"/>
      <c r="P95" s="60"/>
      <c r="Q95" s="60"/>
      <c r="R95" s="46"/>
    </row>
    <row r="96" spans="1:18" ht="18.75">
      <c r="A96" s="37"/>
      <c r="B96" s="53"/>
      <c r="C96" s="5"/>
      <c r="D96" s="5"/>
      <c r="E96" s="49"/>
      <c r="F96" s="50"/>
      <c r="G96" s="5"/>
      <c r="H96" s="43"/>
      <c r="I96" s="44"/>
      <c r="J96" s="47"/>
      <c r="K96" s="47"/>
      <c r="L96" s="51"/>
      <c r="M96" s="5"/>
      <c r="N96" s="63"/>
      <c r="O96" s="7"/>
      <c r="P96" s="61"/>
      <c r="Q96" s="60"/>
      <c r="R96" s="46"/>
    </row>
    <row r="97" spans="1:18" ht="18.75">
      <c r="A97" s="37"/>
      <c r="B97" s="53"/>
      <c r="C97" s="5"/>
      <c r="D97" s="5"/>
      <c r="E97" s="49"/>
      <c r="F97" s="53"/>
      <c r="G97" s="5"/>
      <c r="H97" s="53"/>
      <c r="I97" s="44"/>
      <c r="J97" s="53"/>
      <c r="K97" s="47"/>
      <c r="L97" s="47"/>
      <c r="M97" s="5"/>
      <c r="N97" s="63"/>
      <c r="O97" s="11"/>
      <c r="P97" s="60"/>
      <c r="Q97" s="60"/>
      <c r="R97" s="46"/>
    </row>
    <row r="98" spans="1:18" ht="18.75">
      <c r="A98" s="37"/>
      <c r="B98" s="53"/>
      <c r="C98" s="5"/>
      <c r="D98" s="5"/>
      <c r="E98" s="49"/>
      <c r="F98" s="53"/>
      <c r="G98" s="5"/>
      <c r="H98" s="53"/>
      <c r="I98" s="44"/>
      <c r="J98" s="53"/>
      <c r="K98" s="47"/>
      <c r="L98" s="47"/>
      <c r="M98" s="5"/>
      <c r="N98" s="63"/>
      <c r="O98" s="7"/>
      <c r="P98" s="60"/>
      <c r="Q98" s="60"/>
      <c r="R98" s="46"/>
    </row>
    <row r="99" spans="1:18" ht="18.75">
      <c r="A99" s="37"/>
      <c r="B99" s="53"/>
      <c r="C99" s="5"/>
      <c r="D99" s="5"/>
      <c r="E99" s="49"/>
      <c r="F99" s="53"/>
      <c r="G99" s="5"/>
      <c r="H99" s="53"/>
      <c r="I99" s="44"/>
      <c r="J99" s="53"/>
      <c r="K99" s="47"/>
      <c r="L99" s="47"/>
      <c r="M99" s="5"/>
      <c r="N99" s="63"/>
      <c r="O99" s="11"/>
      <c r="P99" s="60"/>
      <c r="Q99" s="60"/>
      <c r="R99" s="46"/>
    </row>
    <row r="100" spans="1:18" ht="18.75">
      <c r="A100" s="37"/>
      <c r="B100" s="53"/>
      <c r="C100" s="5"/>
      <c r="D100" s="5"/>
      <c r="E100" s="49"/>
      <c r="F100" s="53"/>
      <c r="G100" s="5"/>
      <c r="H100" s="53"/>
      <c r="I100" s="44"/>
      <c r="J100" s="53"/>
      <c r="K100" s="47"/>
      <c r="L100" s="47"/>
      <c r="M100" s="5"/>
      <c r="N100" s="63"/>
      <c r="O100" s="7"/>
      <c r="P100" s="60"/>
      <c r="Q100" s="60"/>
      <c r="R100" s="46"/>
    </row>
    <row r="101" spans="1:18" ht="18.75">
      <c r="A101" s="37"/>
      <c r="B101" s="53"/>
      <c r="C101" s="5"/>
      <c r="D101" s="5"/>
      <c r="E101" s="49"/>
      <c r="F101" s="53"/>
      <c r="G101" s="5"/>
      <c r="H101" s="53"/>
      <c r="I101" s="44"/>
      <c r="J101" s="53"/>
      <c r="K101" s="47"/>
      <c r="L101" s="47"/>
      <c r="M101" s="5"/>
      <c r="N101" s="63"/>
      <c r="O101" s="15"/>
      <c r="P101" s="60"/>
      <c r="Q101" s="60"/>
      <c r="R101" s="46"/>
    </row>
    <row r="102" spans="1:18" ht="18.75">
      <c r="A102" s="37"/>
      <c r="B102" s="53"/>
      <c r="C102" s="5"/>
      <c r="D102" s="5"/>
      <c r="E102" s="49"/>
      <c r="F102" s="53"/>
      <c r="G102" s="5"/>
      <c r="H102" s="53"/>
      <c r="I102" s="44"/>
      <c r="J102" s="53"/>
      <c r="K102" s="47"/>
      <c r="L102" s="47"/>
      <c r="M102" s="5"/>
      <c r="N102" s="63"/>
      <c r="O102" s="16"/>
      <c r="P102" s="60"/>
      <c r="Q102" s="60"/>
      <c r="R102" s="46"/>
    </row>
    <row r="103" spans="1:18" ht="18.75">
      <c r="A103" s="37"/>
      <c r="B103" s="53"/>
      <c r="C103" s="5"/>
      <c r="D103" s="5"/>
      <c r="E103" s="49"/>
      <c r="F103" s="53"/>
      <c r="G103" s="5"/>
      <c r="H103" s="53"/>
      <c r="I103" s="44"/>
      <c r="J103" s="53"/>
      <c r="K103" s="47"/>
      <c r="L103" s="47"/>
      <c r="M103" s="5"/>
      <c r="N103" s="63"/>
      <c r="O103" s="16"/>
      <c r="P103" s="60"/>
      <c r="Q103" s="60"/>
      <c r="R103" s="46"/>
    </row>
    <row r="104" spans="1:18" ht="18.75">
      <c r="A104" s="37"/>
      <c r="B104" s="53"/>
      <c r="C104" s="5"/>
      <c r="D104" s="5"/>
      <c r="E104" s="49"/>
      <c r="F104" s="53"/>
      <c r="G104" s="5"/>
      <c r="H104" s="53"/>
      <c r="I104" s="44"/>
      <c r="J104" s="53"/>
      <c r="K104" s="47"/>
      <c r="L104" s="47"/>
      <c r="M104" s="5"/>
      <c r="N104" s="63"/>
      <c r="O104" s="16"/>
      <c r="P104" s="60"/>
      <c r="Q104" s="60"/>
      <c r="R104" s="46"/>
    </row>
    <row r="105" spans="1:18" ht="18.75">
      <c r="A105" s="37"/>
      <c r="B105" s="53"/>
      <c r="C105" s="5"/>
      <c r="D105" s="5"/>
      <c r="E105" s="49"/>
      <c r="F105" s="53"/>
      <c r="G105" s="5"/>
      <c r="H105" s="53"/>
      <c r="I105" s="44"/>
      <c r="J105" s="53"/>
      <c r="K105" s="47"/>
      <c r="L105" s="47"/>
      <c r="M105" s="5"/>
      <c r="N105" s="63"/>
      <c r="O105" s="16"/>
      <c r="P105" s="60"/>
      <c r="Q105" s="60"/>
      <c r="R105" s="46"/>
    </row>
    <row r="106" spans="1:18" ht="18.75">
      <c r="A106" s="37"/>
      <c r="B106" s="53"/>
      <c r="C106" s="5"/>
      <c r="D106" s="5"/>
      <c r="E106" s="49"/>
      <c r="F106" s="53"/>
      <c r="G106" s="5"/>
      <c r="H106" s="53"/>
      <c r="I106" s="44"/>
      <c r="J106" s="53"/>
      <c r="K106" s="47"/>
      <c r="L106" s="47"/>
      <c r="M106" s="5"/>
      <c r="N106" s="63"/>
      <c r="O106" s="17"/>
      <c r="P106" s="60"/>
      <c r="Q106" s="60"/>
      <c r="R106" s="46"/>
    </row>
    <row r="107" spans="1:18" ht="18.75">
      <c r="A107" s="37"/>
      <c r="B107" s="53"/>
      <c r="C107" s="5"/>
      <c r="D107" s="5"/>
      <c r="E107" s="49"/>
      <c r="F107" s="53"/>
      <c r="G107" s="5"/>
      <c r="H107" s="53"/>
      <c r="I107" s="44"/>
      <c r="J107" s="53"/>
      <c r="K107" s="47"/>
      <c r="L107" s="47"/>
      <c r="M107" s="5"/>
      <c r="N107" s="63"/>
      <c r="O107" s="18"/>
      <c r="P107" s="60"/>
      <c r="Q107" s="60"/>
      <c r="R107" s="46"/>
    </row>
    <row r="108" spans="1:18" ht="18.75">
      <c r="A108" s="37"/>
      <c r="B108" s="53"/>
      <c r="C108" s="5"/>
      <c r="D108" s="5"/>
      <c r="E108" s="49"/>
      <c r="F108" s="53"/>
      <c r="G108" s="5"/>
      <c r="H108" s="53"/>
      <c r="I108" s="44"/>
      <c r="J108" s="53"/>
      <c r="K108" s="47"/>
      <c r="L108" s="47"/>
      <c r="M108" s="5"/>
      <c r="N108" s="63"/>
      <c r="O108" s="18"/>
      <c r="P108" s="60"/>
      <c r="Q108" s="60"/>
      <c r="R108" s="46"/>
    </row>
    <row r="109" spans="1:18" ht="18.75">
      <c r="A109" s="37"/>
      <c r="B109" s="53"/>
      <c r="C109" s="5"/>
      <c r="D109" s="5"/>
      <c r="E109" s="49"/>
      <c r="F109" s="53"/>
      <c r="G109" s="5"/>
      <c r="H109" s="53"/>
      <c r="I109" s="44"/>
      <c r="J109" s="53"/>
      <c r="K109" s="47"/>
      <c r="L109" s="47"/>
      <c r="M109" s="5"/>
      <c r="N109" s="63"/>
      <c r="O109" s="18"/>
      <c r="P109" s="60"/>
      <c r="Q109" s="60"/>
      <c r="R109" s="46"/>
    </row>
    <row r="110" spans="1:18" ht="18.75">
      <c r="A110" s="37"/>
      <c r="B110" s="53"/>
      <c r="C110" s="5"/>
      <c r="D110" s="5"/>
      <c r="E110" s="49"/>
      <c r="F110" s="53"/>
      <c r="G110" s="5"/>
      <c r="H110" s="53"/>
      <c r="I110" s="44"/>
      <c r="J110" s="53"/>
      <c r="K110" s="47"/>
      <c r="L110" s="47"/>
      <c r="M110" s="5"/>
      <c r="N110" s="63"/>
      <c r="O110" s="18"/>
      <c r="P110" s="60"/>
      <c r="Q110" s="60"/>
      <c r="R110" s="46"/>
    </row>
    <row r="111" spans="1:18" ht="18.75">
      <c r="A111" s="37"/>
      <c r="B111" s="53"/>
      <c r="C111" s="5"/>
      <c r="D111" s="5"/>
      <c r="E111" s="49"/>
      <c r="F111" s="53"/>
      <c r="G111" s="5"/>
      <c r="H111" s="53"/>
      <c r="I111" s="44"/>
      <c r="J111" s="53"/>
      <c r="K111" s="47"/>
      <c r="L111" s="47"/>
      <c r="M111" s="5"/>
      <c r="N111" s="63"/>
      <c r="O111" s="16"/>
      <c r="P111" s="60"/>
      <c r="Q111" s="60"/>
      <c r="R111" s="46"/>
    </row>
    <row r="112" spans="1:18" ht="18.75">
      <c r="A112" s="37"/>
      <c r="B112" s="53"/>
      <c r="C112" s="5"/>
      <c r="D112" s="5"/>
      <c r="E112" s="49"/>
      <c r="F112" s="53"/>
      <c r="G112" s="5"/>
      <c r="H112" s="53"/>
      <c r="I112" s="44"/>
      <c r="J112" s="53"/>
      <c r="K112" s="47"/>
      <c r="L112" s="47"/>
      <c r="M112" s="5"/>
      <c r="N112" s="63"/>
      <c r="O112" s="18"/>
      <c r="P112" s="60"/>
      <c r="Q112" s="60"/>
      <c r="R112" s="46"/>
    </row>
    <row r="113" spans="1:18" ht="18.75">
      <c r="A113" s="37"/>
      <c r="B113" s="53"/>
      <c r="C113" s="5"/>
      <c r="D113" s="5"/>
      <c r="E113" s="49"/>
      <c r="F113" s="53"/>
      <c r="G113" s="5"/>
      <c r="H113" s="53"/>
      <c r="I113" s="44"/>
      <c r="J113" s="53"/>
      <c r="K113" s="47"/>
      <c r="L113" s="47"/>
      <c r="M113" s="5"/>
      <c r="N113" s="63"/>
      <c r="O113" s="18"/>
      <c r="P113" s="60"/>
      <c r="Q113" s="60"/>
      <c r="R113" s="46"/>
    </row>
    <row r="114" spans="1:18" ht="18.75">
      <c r="A114" s="37"/>
      <c r="B114" s="53"/>
      <c r="C114" s="5"/>
      <c r="D114" s="5"/>
      <c r="E114" s="49"/>
      <c r="F114" s="53"/>
      <c r="G114" s="5"/>
      <c r="H114" s="53"/>
      <c r="I114" s="44"/>
      <c r="J114" s="53"/>
      <c r="K114" s="47"/>
      <c r="L114" s="47"/>
      <c r="M114" s="5"/>
      <c r="N114" s="63"/>
      <c r="O114" s="16"/>
      <c r="P114" s="60"/>
      <c r="Q114" s="60"/>
      <c r="R114" s="46"/>
    </row>
    <row r="115" spans="1:18" ht="18.75">
      <c r="A115" s="37"/>
      <c r="B115" s="53"/>
      <c r="C115" s="5"/>
      <c r="D115" s="5"/>
      <c r="E115" s="49"/>
      <c r="F115" s="53"/>
      <c r="G115" s="5"/>
      <c r="H115" s="53"/>
      <c r="I115" s="44"/>
      <c r="J115" s="53"/>
      <c r="K115" s="47"/>
      <c r="L115" s="47"/>
      <c r="M115" s="5"/>
      <c r="N115" s="63"/>
      <c r="O115" s="16"/>
      <c r="P115" s="60"/>
      <c r="Q115" s="60"/>
      <c r="R115" s="46"/>
    </row>
    <row r="116" spans="1:18" ht="18.75">
      <c r="A116" s="37"/>
      <c r="B116" s="53"/>
      <c r="C116" s="5"/>
      <c r="D116" s="5"/>
      <c r="E116" s="49"/>
      <c r="F116" s="53"/>
      <c r="G116" s="5"/>
      <c r="H116" s="53"/>
      <c r="I116" s="44"/>
      <c r="J116" s="53"/>
      <c r="K116" s="47"/>
      <c r="L116" s="47"/>
      <c r="M116" s="5"/>
      <c r="N116" s="63"/>
      <c r="O116" s="18"/>
      <c r="P116" s="60"/>
      <c r="Q116" s="60"/>
      <c r="R116" s="46"/>
    </row>
    <row r="117" spans="1:18" ht="18.75">
      <c r="A117" s="37"/>
      <c r="B117" s="53"/>
      <c r="C117" s="5"/>
      <c r="D117" s="5"/>
      <c r="E117" s="49"/>
      <c r="F117" s="53"/>
      <c r="G117" s="5"/>
      <c r="H117" s="53"/>
      <c r="I117" s="44"/>
      <c r="J117" s="53"/>
      <c r="K117" s="47"/>
      <c r="L117" s="47"/>
      <c r="M117" s="5"/>
      <c r="N117" s="63"/>
      <c r="O117" s="18"/>
      <c r="P117" s="60"/>
      <c r="Q117" s="60"/>
      <c r="R117" s="46"/>
    </row>
    <row r="118" spans="1:18" ht="18.75">
      <c r="A118" s="37"/>
      <c r="B118" s="53"/>
      <c r="C118" s="5"/>
      <c r="D118" s="5"/>
      <c r="E118" s="49"/>
      <c r="F118" s="53"/>
      <c r="G118" s="5"/>
      <c r="H118" s="53"/>
      <c r="I118" s="44"/>
      <c r="J118" s="53"/>
      <c r="K118" s="47"/>
      <c r="L118" s="47"/>
      <c r="M118" s="5"/>
      <c r="N118" s="63"/>
      <c r="O118" s="16"/>
      <c r="P118" s="60"/>
      <c r="Q118" s="60"/>
      <c r="R118" s="46"/>
    </row>
    <row r="119" spans="1:18" ht="18.75">
      <c r="A119" s="37"/>
      <c r="B119" s="53"/>
      <c r="C119" s="5"/>
      <c r="D119" s="5"/>
      <c r="E119" s="49"/>
      <c r="F119" s="53"/>
      <c r="G119" s="5"/>
      <c r="H119" s="53"/>
      <c r="I119" s="44"/>
      <c r="J119" s="53"/>
      <c r="K119" s="47"/>
      <c r="L119" s="47"/>
      <c r="M119" s="5"/>
      <c r="N119" s="63"/>
      <c r="O119" s="16"/>
      <c r="P119" s="60"/>
      <c r="Q119" s="60"/>
      <c r="R119" s="46"/>
    </row>
    <row r="120" spans="1:18" ht="18.75">
      <c r="A120" s="37"/>
      <c r="B120" s="53"/>
      <c r="C120" s="5"/>
      <c r="D120" s="5"/>
      <c r="E120" s="49"/>
      <c r="F120" s="53"/>
      <c r="G120" s="5"/>
      <c r="H120" s="53"/>
      <c r="I120" s="44"/>
      <c r="J120" s="53"/>
      <c r="K120" s="47"/>
      <c r="L120" s="47"/>
      <c r="M120" s="5"/>
      <c r="N120" s="63"/>
      <c r="O120" s="16"/>
      <c r="P120" s="60"/>
      <c r="Q120" s="60"/>
      <c r="R120" s="46"/>
    </row>
    <row r="121" spans="1:18" ht="18.75">
      <c r="A121" s="37"/>
      <c r="B121" s="53"/>
      <c r="C121" s="5"/>
      <c r="D121" s="5"/>
      <c r="E121" s="49"/>
      <c r="F121" s="53"/>
      <c r="G121" s="5"/>
      <c r="H121" s="53"/>
      <c r="I121" s="44"/>
      <c r="J121" s="53"/>
      <c r="K121" s="47"/>
      <c r="L121" s="47"/>
      <c r="M121" s="5"/>
      <c r="N121" s="63"/>
      <c r="O121" s="19"/>
      <c r="P121" s="60"/>
      <c r="Q121" s="60"/>
      <c r="R121" s="46"/>
    </row>
    <row r="122" spans="1:18" ht="18.75">
      <c r="A122" s="37"/>
      <c r="B122" s="53"/>
      <c r="C122" s="39"/>
      <c r="D122" s="5"/>
      <c r="E122" s="49"/>
      <c r="F122" s="53"/>
      <c r="G122" s="39"/>
      <c r="H122" s="43"/>
      <c r="I122" s="44"/>
      <c r="J122" s="45"/>
      <c r="K122" s="47"/>
      <c r="L122" s="38"/>
      <c r="M122" s="39"/>
      <c r="N122" s="63"/>
      <c r="O122" s="7"/>
      <c r="P122" s="61"/>
      <c r="Q122" s="60"/>
      <c r="R122" s="46"/>
    </row>
    <row r="123" spans="1:18" ht="18.75">
      <c r="A123" s="37"/>
      <c r="B123" s="53"/>
      <c r="C123" s="5"/>
      <c r="D123" s="5"/>
      <c r="E123" s="49"/>
      <c r="F123" s="53"/>
      <c r="G123" s="5"/>
      <c r="H123" s="53"/>
      <c r="I123" s="44"/>
      <c r="J123" s="53"/>
      <c r="K123" s="47"/>
      <c r="L123" s="38"/>
      <c r="M123" s="39"/>
      <c r="N123" s="8"/>
      <c r="O123" s="7"/>
      <c r="P123" s="61"/>
      <c r="Q123" s="60"/>
      <c r="R123" s="46"/>
    </row>
    <row r="124" spans="1:18" ht="18.75">
      <c r="A124" s="37"/>
      <c r="B124" s="53"/>
      <c r="C124" s="5"/>
      <c r="D124" s="5"/>
      <c r="E124" s="49"/>
      <c r="F124" s="53"/>
      <c r="G124" s="5"/>
      <c r="H124" s="53"/>
      <c r="I124" s="44"/>
      <c r="J124" s="53"/>
      <c r="K124" s="47"/>
      <c r="L124" s="51"/>
      <c r="M124" s="5"/>
      <c r="N124" s="8"/>
      <c r="O124" s="11"/>
      <c r="P124" s="60"/>
      <c r="Q124" s="60"/>
      <c r="R124" s="46"/>
    </row>
    <row r="125" spans="1:18" ht="18.75">
      <c r="A125" s="37"/>
      <c r="B125" s="53"/>
      <c r="C125" s="5"/>
      <c r="D125" s="5"/>
      <c r="E125" s="49"/>
      <c r="F125" s="53"/>
      <c r="G125" s="5"/>
      <c r="H125" s="53"/>
      <c r="I125" s="44"/>
      <c r="J125" s="53"/>
      <c r="K125" s="47"/>
      <c r="L125" s="51"/>
      <c r="M125" s="5"/>
      <c r="N125" s="8"/>
      <c r="O125" s="7"/>
      <c r="P125" s="61"/>
      <c r="Q125" s="60"/>
      <c r="R125" s="46"/>
    </row>
    <row r="126" spans="1:18" ht="18.75">
      <c r="A126" s="37"/>
      <c r="B126" s="53"/>
      <c r="C126" s="5"/>
      <c r="D126" s="5"/>
      <c r="E126" s="49"/>
      <c r="F126" s="53"/>
      <c r="G126" s="5"/>
      <c r="H126" s="53"/>
      <c r="I126" s="44"/>
      <c r="J126" s="53"/>
      <c r="K126" s="47"/>
      <c r="L126" s="47"/>
      <c r="M126" s="5"/>
      <c r="N126" s="8"/>
      <c r="O126" s="11"/>
      <c r="P126" s="60"/>
      <c r="Q126" s="60"/>
      <c r="R126" s="46"/>
    </row>
    <row r="127" spans="1:18" ht="18.75">
      <c r="A127" s="37"/>
      <c r="B127" s="53"/>
      <c r="C127" s="5"/>
      <c r="D127" s="5"/>
      <c r="E127" s="49"/>
      <c r="F127" s="53"/>
      <c r="G127" s="5"/>
      <c r="H127" s="53"/>
      <c r="I127" s="44"/>
      <c r="J127" s="53"/>
      <c r="K127" s="47"/>
      <c r="L127" s="47"/>
      <c r="M127" s="5"/>
      <c r="N127" s="8"/>
      <c r="O127" s="7"/>
      <c r="P127" s="60"/>
      <c r="Q127" s="60"/>
      <c r="R127" s="46"/>
    </row>
    <row r="128" spans="1:18" ht="18.75">
      <c r="A128" s="37"/>
      <c r="B128" s="53"/>
      <c r="C128" s="5"/>
      <c r="D128" s="5"/>
      <c r="E128" s="49"/>
      <c r="F128" s="53"/>
      <c r="G128" s="5"/>
      <c r="H128" s="53"/>
      <c r="I128" s="44"/>
      <c r="J128" s="53"/>
      <c r="K128" s="47"/>
      <c r="L128" s="47"/>
      <c r="M128" s="5"/>
      <c r="N128" s="8"/>
      <c r="O128" s="11"/>
      <c r="P128" s="60"/>
      <c r="Q128" s="60"/>
      <c r="R128" s="46"/>
    </row>
    <row r="129" spans="1:18" ht="18.75">
      <c r="A129" s="37"/>
      <c r="B129" s="53"/>
      <c r="C129" s="5"/>
      <c r="D129" s="5"/>
      <c r="E129" s="49"/>
      <c r="F129" s="53"/>
      <c r="G129" s="5"/>
      <c r="H129" s="53"/>
      <c r="I129" s="44"/>
      <c r="J129" s="53"/>
      <c r="K129" s="47"/>
      <c r="L129" s="47"/>
      <c r="M129" s="5"/>
      <c r="N129" s="8"/>
      <c r="O129" s="7"/>
      <c r="P129" s="60"/>
      <c r="Q129" s="60"/>
      <c r="R129" s="46"/>
    </row>
    <row r="130" spans="1:18" ht="18.75">
      <c r="A130" s="37"/>
      <c r="B130" s="53"/>
      <c r="C130" s="5"/>
      <c r="D130" s="5"/>
      <c r="E130" s="49"/>
      <c r="F130" s="53"/>
      <c r="G130" s="5"/>
      <c r="H130" s="53"/>
      <c r="I130" s="44"/>
      <c r="J130" s="53"/>
      <c r="K130" s="47"/>
      <c r="L130" s="47"/>
      <c r="M130" s="5"/>
      <c r="N130" s="8"/>
      <c r="O130" s="15"/>
      <c r="P130" s="60"/>
      <c r="Q130" s="60"/>
      <c r="R130" s="46"/>
    </row>
    <row r="131" spans="1:18" ht="18.75">
      <c r="A131" s="37"/>
      <c r="B131" s="53"/>
      <c r="C131" s="5"/>
      <c r="D131" s="5"/>
      <c r="E131" s="49"/>
      <c r="F131" s="53"/>
      <c r="G131" s="5"/>
      <c r="H131" s="53"/>
      <c r="I131" s="44"/>
      <c r="J131" s="53"/>
      <c r="K131" s="47"/>
      <c r="L131" s="47"/>
      <c r="M131" s="5"/>
      <c r="N131" s="8"/>
      <c r="O131" s="16"/>
      <c r="P131" s="60"/>
      <c r="Q131" s="60"/>
      <c r="R131" s="46"/>
    </row>
    <row r="132" spans="1:18" ht="18.75">
      <c r="A132" s="37"/>
      <c r="B132" s="53"/>
      <c r="C132" s="5"/>
      <c r="D132" s="5"/>
      <c r="E132" s="49"/>
      <c r="F132" s="53"/>
      <c r="G132" s="5"/>
      <c r="H132" s="53"/>
      <c r="I132" s="44"/>
      <c r="J132" s="53"/>
      <c r="K132" s="47"/>
      <c r="L132" s="47"/>
      <c r="M132" s="5"/>
      <c r="N132" s="8"/>
      <c r="O132" s="16"/>
      <c r="P132" s="60"/>
      <c r="Q132" s="60"/>
      <c r="R132" s="46"/>
    </row>
    <row r="133" spans="1:18" ht="18.75">
      <c r="A133" s="37"/>
      <c r="B133" s="53"/>
      <c r="C133" s="5"/>
      <c r="D133" s="5"/>
      <c r="E133" s="49"/>
      <c r="F133" s="53"/>
      <c r="G133" s="5"/>
      <c r="H133" s="53"/>
      <c r="I133" s="44"/>
      <c r="J133" s="53"/>
      <c r="K133" s="47"/>
      <c r="L133" s="47"/>
      <c r="M133" s="5"/>
      <c r="N133" s="8"/>
      <c r="O133" s="16"/>
      <c r="P133" s="60"/>
      <c r="Q133" s="60"/>
      <c r="R133" s="46"/>
    </row>
    <row r="134" spans="1:18" ht="18.75">
      <c r="A134" s="37"/>
      <c r="B134" s="53"/>
      <c r="C134" s="5"/>
      <c r="D134" s="5"/>
      <c r="E134" s="49"/>
      <c r="F134" s="53"/>
      <c r="G134" s="5"/>
      <c r="H134" s="53"/>
      <c r="I134" s="44"/>
      <c r="J134" s="53"/>
      <c r="K134" s="47"/>
      <c r="L134" s="47"/>
      <c r="M134" s="5"/>
      <c r="N134" s="8"/>
      <c r="O134" s="16"/>
      <c r="P134" s="60"/>
      <c r="Q134" s="60"/>
      <c r="R134" s="46"/>
    </row>
    <row r="135" spans="1:18" ht="18.75">
      <c r="A135" s="37"/>
      <c r="B135" s="53"/>
      <c r="C135" s="5"/>
      <c r="D135" s="5"/>
      <c r="E135" s="49"/>
      <c r="F135" s="53"/>
      <c r="G135" s="5"/>
      <c r="H135" s="53"/>
      <c r="I135" s="44"/>
      <c r="J135" s="53"/>
      <c r="K135" s="47"/>
      <c r="L135" s="47"/>
      <c r="M135" s="5"/>
      <c r="N135" s="8"/>
      <c r="O135" s="17"/>
      <c r="P135" s="60"/>
      <c r="Q135" s="60"/>
      <c r="R135" s="46"/>
    </row>
    <row r="136" spans="1:18" ht="18.75">
      <c r="A136" s="37"/>
      <c r="B136" s="53"/>
      <c r="C136" s="5"/>
      <c r="D136" s="5"/>
      <c r="E136" s="49"/>
      <c r="F136" s="53"/>
      <c r="G136" s="5"/>
      <c r="H136" s="53"/>
      <c r="I136" s="44"/>
      <c r="J136" s="53"/>
      <c r="K136" s="47"/>
      <c r="L136" s="47"/>
      <c r="M136" s="5"/>
      <c r="N136" s="8"/>
      <c r="O136" s="18"/>
      <c r="P136" s="60"/>
      <c r="Q136" s="60"/>
      <c r="R136" s="46"/>
    </row>
    <row r="137" spans="1:18" ht="18.75">
      <c r="A137" s="37"/>
      <c r="B137" s="53"/>
      <c r="C137" s="5"/>
      <c r="D137" s="5"/>
      <c r="E137" s="49"/>
      <c r="F137" s="53"/>
      <c r="G137" s="5"/>
      <c r="H137" s="53"/>
      <c r="I137" s="44"/>
      <c r="J137" s="53"/>
      <c r="K137" s="47"/>
      <c r="L137" s="47"/>
      <c r="M137" s="5"/>
      <c r="N137" s="8"/>
      <c r="O137" s="18"/>
      <c r="P137" s="60"/>
      <c r="Q137" s="60"/>
      <c r="R137" s="46"/>
    </row>
    <row r="138" spans="1:18" ht="18.75">
      <c r="A138" s="37"/>
      <c r="B138" s="53"/>
      <c r="C138" s="5"/>
      <c r="D138" s="5"/>
      <c r="E138" s="49"/>
      <c r="F138" s="53"/>
      <c r="G138" s="5"/>
      <c r="H138" s="53"/>
      <c r="I138" s="44"/>
      <c r="J138" s="53"/>
      <c r="K138" s="47"/>
      <c r="L138" s="47"/>
      <c r="M138" s="5"/>
      <c r="N138" s="8"/>
      <c r="O138" s="18"/>
      <c r="P138" s="60"/>
      <c r="Q138" s="60"/>
      <c r="R138" s="46"/>
    </row>
    <row r="139" spans="1:18" ht="18.75">
      <c r="A139" s="37"/>
      <c r="B139" s="53"/>
      <c r="C139" s="5"/>
      <c r="D139" s="5"/>
      <c r="E139" s="49"/>
      <c r="F139" s="53"/>
      <c r="G139" s="5"/>
      <c r="H139" s="53"/>
      <c r="I139" s="44"/>
      <c r="J139" s="53"/>
      <c r="K139" s="47"/>
      <c r="L139" s="47"/>
      <c r="M139" s="5"/>
      <c r="N139" s="8"/>
      <c r="O139" s="18"/>
      <c r="P139" s="60"/>
      <c r="Q139" s="60"/>
      <c r="R139" s="46"/>
    </row>
    <row r="140" spans="1:18" ht="18.75">
      <c r="A140" s="37"/>
      <c r="B140" s="53"/>
      <c r="C140" s="5"/>
      <c r="D140" s="5"/>
      <c r="E140" s="49"/>
      <c r="F140" s="53"/>
      <c r="G140" s="5"/>
      <c r="H140" s="53"/>
      <c r="I140" s="44"/>
      <c r="J140" s="53"/>
      <c r="K140" s="47"/>
      <c r="L140" s="47"/>
      <c r="M140" s="5"/>
      <c r="N140" s="8"/>
      <c r="O140" s="16"/>
      <c r="P140" s="60"/>
      <c r="Q140" s="60"/>
      <c r="R140" s="46"/>
    </row>
    <row r="141" spans="1:18" ht="18.75">
      <c r="A141" s="37"/>
      <c r="B141" s="53"/>
      <c r="C141" s="5"/>
      <c r="D141" s="5"/>
      <c r="E141" s="49"/>
      <c r="F141" s="53"/>
      <c r="G141" s="5"/>
      <c r="H141" s="53"/>
      <c r="I141" s="44"/>
      <c r="J141" s="53"/>
      <c r="K141" s="47"/>
      <c r="L141" s="47"/>
      <c r="M141" s="5"/>
      <c r="N141" s="8"/>
      <c r="O141" s="18"/>
      <c r="P141" s="60"/>
      <c r="Q141" s="60"/>
      <c r="R141" s="46"/>
    </row>
    <row r="142" spans="1:18" ht="18.75">
      <c r="A142" s="37"/>
      <c r="B142" s="53"/>
      <c r="C142" s="5"/>
      <c r="D142" s="5"/>
      <c r="E142" s="49"/>
      <c r="F142" s="53"/>
      <c r="G142" s="5"/>
      <c r="H142" s="53"/>
      <c r="I142" s="44"/>
      <c r="J142" s="53"/>
      <c r="K142" s="47"/>
      <c r="L142" s="47"/>
      <c r="M142" s="5"/>
      <c r="N142" s="8"/>
      <c r="O142" s="18"/>
      <c r="P142" s="60"/>
      <c r="Q142" s="60"/>
      <c r="R142" s="46"/>
    </row>
    <row r="143" spans="1:18" ht="18.75">
      <c r="A143" s="37"/>
      <c r="B143" s="53"/>
      <c r="C143" s="5"/>
      <c r="D143" s="5"/>
      <c r="E143" s="49"/>
      <c r="F143" s="53"/>
      <c r="G143" s="5"/>
      <c r="H143" s="53"/>
      <c r="I143" s="44"/>
      <c r="J143" s="53"/>
      <c r="K143" s="47"/>
      <c r="L143" s="47"/>
      <c r="M143" s="5"/>
      <c r="N143" s="8"/>
      <c r="O143" s="16"/>
      <c r="P143" s="60"/>
      <c r="Q143" s="60"/>
      <c r="R143" s="46"/>
    </row>
    <row r="144" spans="1:18" ht="18.75">
      <c r="A144" s="37"/>
      <c r="B144" s="53"/>
      <c r="C144" s="5"/>
      <c r="D144" s="5"/>
      <c r="E144" s="49"/>
      <c r="F144" s="53"/>
      <c r="G144" s="5"/>
      <c r="H144" s="53"/>
      <c r="I144" s="44"/>
      <c r="J144" s="53"/>
      <c r="K144" s="47"/>
      <c r="L144" s="47"/>
      <c r="M144" s="5"/>
      <c r="N144" s="8"/>
      <c r="O144" s="16"/>
      <c r="P144" s="60"/>
      <c r="Q144" s="60"/>
      <c r="R144" s="46"/>
    </row>
    <row r="145" spans="1:18" ht="18.75">
      <c r="A145" s="37"/>
      <c r="B145" s="53"/>
      <c r="C145" s="5"/>
      <c r="D145" s="5"/>
      <c r="E145" s="49"/>
      <c r="F145" s="53"/>
      <c r="G145" s="5"/>
      <c r="H145" s="53"/>
      <c r="I145" s="44"/>
      <c r="J145" s="53"/>
      <c r="K145" s="47"/>
      <c r="L145" s="47"/>
      <c r="M145" s="5"/>
      <c r="N145" s="8"/>
      <c r="O145" s="18"/>
      <c r="P145" s="60"/>
      <c r="Q145" s="60"/>
      <c r="R145" s="46"/>
    </row>
    <row r="146" spans="1:18" ht="18.75">
      <c r="A146" s="37"/>
      <c r="B146" s="53"/>
      <c r="C146" s="5"/>
      <c r="D146" s="5"/>
      <c r="E146" s="49"/>
      <c r="F146" s="53"/>
      <c r="G146" s="5"/>
      <c r="H146" s="53"/>
      <c r="I146" s="44"/>
      <c r="J146" s="53"/>
      <c r="K146" s="47"/>
      <c r="L146" s="47"/>
      <c r="M146" s="5"/>
      <c r="N146" s="8"/>
      <c r="O146" s="18"/>
      <c r="P146" s="60"/>
      <c r="Q146" s="60"/>
      <c r="R146" s="46"/>
    </row>
    <row r="147" spans="1:18" ht="18.75">
      <c r="A147" s="37"/>
      <c r="B147" s="53"/>
      <c r="C147" s="5"/>
      <c r="D147" s="5"/>
      <c r="E147" s="49"/>
      <c r="F147" s="53"/>
      <c r="G147" s="5"/>
      <c r="H147" s="53"/>
      <c r="I147" s="44"/>
      <c r="J147" s="53"/>
      <c r="K147" s="47"/>
      <c r="L147" s="47"/>
      <c r="M147" s="5"/>
      <c r="N147" s="8"/>
      <c r="O147" s="16"/>
      <c r="P147" s="60"/>
      <c r="Q147" s="60"/>
      <c r="R147" s="46"/>
    </row>
    <row r="148" spans="1:18" ht="18.75">
      <c r="A148" s="37"/>
      <c r="B148" s="53"/>
      <c r="C148" s="5"/>
      <c r="D148" s="5"/>
      <c r="E148" s="49"/>
      <c r="F148" s="53"/>
      <c r="G148" s="5"/>
      <c r="H148" s="53"/>
      <c r="I148" s="44"/>
      <c r="J148" s="53"/>
      <c r="K148" s="47"/>
      <c r="L148" s="47"/>
      <c r="M148" s="5"/>
      <c r="N148" s="8"/>
      <c r="O148" s="16"/>
      <c r="P148" s="60"/>
      <c r="Q148" s="60"/>
      <c r="R148" s="46"/>
    </row>
    <row r="149" spans="1:18" ht="18.75">
      <c r="A149" s="37"/>
      <c r="B149" s="53"/>
      <c r="C149" s="5"/>
      <c r="D149" s="5"/>
      <c r="E149" s="49"/>
      <c r="F149" s="53"/>
      <c r="G149" s="5"/>
      <c r="H149" s="53"/>
      <c r="I149" s="44"/>
      <c r="J149" s="53"/>
      <c r="K149" s="47"/>
      <c r="L149" s="47"/>
      <c r="M149" s="5"/>
      <c r="N149" s="8"/>
      <c r="O149" s="16"/>
      <c r="P149" s="60"/>
      <c r="Q149" s="60"/>
      <c r="R149" s="46"/>
    </row>
    <row r="150" spans="1:18" ht="18.75">
      <c r="A150" s="37"/>
      <c r="B150" s="53"/>
      <c r="C150" s="5"/>
      <c r="D150" s="5"/>
      <c r="E150" s="49"/>
      <c r="F150" s="53"/>
      <c r="G150" s="5"/>
      <c r="H150" s="53"/>
      <c r="I150" s="44"/>
      <c r="J150" s="53"/>
      <c r="K150" s="47"/>
      <c r="L150" s="47"/>
      <c r="M150" s="5"/>
      <c r="N150" s="8"/>
      <c r="O150" s="19"/>
      <c r="P150" s="60"/>
      <c r="Q150" s="60"/>
      <c r="R150" s="46"/>
    </row>
    <row r="151" spans="1:18" ht="18.75">
      <c r="A151" s="37"/>
      <c r="B151" s="53"/>
      <c r="C151" s="5"/>
      <c r="D151" s="5"/>
      <c r="E151" s="49"/>
      <c r="F151" s="53"/>
      <c r="G151" s="5"/>
      <c r="H151" s="53"/>
      <c r="I151" s="44"/>
      <c r="J151" s="53"/>
      <c r="K151" s="47"/>
      <c r="L151" s="38"/>
      <c r="M151" s="39"/>
      <c r="N151" s="8"/>
      <c r="O151" s="7"/>
      <c r="P151" s="61"/>
      <c r="Q151" s="60"/>
      <c r="R151" s="46"/>
    </row>
    <row r="152" spans="1:18" ht="18.75">
      <c r="A152" s="37"/>
      <c r="B152" s="53"/>
      <c r="C152" s="5"/>
      <c r="D152" s="5"/>
      <c r="E152" s="49"/>
      <c r="F152" s="53"/>
      <c r="G152" s="5"/>
      <c r="H152" s="53"/>
      <c r="I152" s="44"/>
      <c r="J152" s="53"/>
      <c r="K152" s="47"/>
      <c r="L152" s="38"/>
      <c r="M152" s="39"/>
      <c r="N152" s="8"/>
      <c r="O152" s="7"/>
      <c r="P152" s="61"/>
      <c r="Q152" s="60"/>
      <c r="R152" s="46"/>
    </row>
    <row r="153" spans="1:18" ht="18.75">
      <c r="A153" s="37"/>
      <c r="B153" s="53"/>
      <c r="C153" s="5"/>
      <c r="D153" s="5"/>
      <c r="E153" s="49"/>
      <c r="F153" s="53"/>
      <c r="G153" s="5"/>
      <c r="H153" s="53"/>
      <c r="I153" s="44"/>
      <c r="J153" s="53"/>
      <c r="K153" s="47"/>
      <c r="L153" s="51"/>
      <c r="M153" s="5"/>
      <c r="N153" s="8"/>
      <c r="O153" s="11"/>
      <c r="P153" s="60"/>
      <c r="Q153" s="60"/>
      <c r="R153" s="46"/>
    </row>
    <row r="154" spans="1:18" ht="18.75">
      <c r="A154" s="37"/>
      <c r="B154" s="53"/>
      <c r="C154" s="5"/>
      <c r="D154" s="5"/>
      <c r="E154" s="49"/>
      <c r="F154" s="53"/>
      <c r="G154" s="5"/>
      <c r="H154" s="53"/>
      <c r="I154" s="44"/>
      <c r="J154" s="53"/>
      <c r="K154" s="47"/>
      <c r="L154" s="51"/>
      <c r="M154" s="5"/>
      <c r="N154" s="8"/>
      <c r="O154" s="7"/>
      <c r="P154" s="61"/>
      <c r="Q154" s="60"/>
      <c r="R154" s="46"/>
    </row>
    <row r="155" spans="1:18" ht="18.75">
      <c r="A155" s="37"/>
      <c r="B155" s="53"/>
      <c r="C155" s="5"/>
      <c r="D155" s="5"/>
      <c r="E155" s="49"/>
      <c r="F155" s="53"/>
      <c r="G155" s="5"/>
      <c r="H155" s="53"/>
      <c r="I155" s="44"/>
      <c r="J155" s="53"/>
      <c r="K155" s="47"/>
      <c r="L155" s="47"/>
      <c r="M155" s="5"/>
      <c r="N155" s="8"/>
      <c r="O155" s="11"/>
      <c r="P155" s="60"/>
      <c r="Q155" s="60"/>
      <c r="R155" s="46"/>
    </row>
    <row r="156" spans="1:18" ht="18.75">
      <c r="A156" s="37"/>
      <c r="B156" s="53"/>
      <c r="C156" s="5"/>
      <c r="D156" s="5"/>
      <c r="E156" s="49"/>
      <c r="F156" s="53"/>
      <c r="G156" s="5"/>
      <c r="H156" s="53"/>
      <c r="I156" s="44"/>
      <c r="J156" s="53"/>
      <c r="K156" s="47"/>
      <c r="L156" s="47"/>
      <c r="M156" s="5"/>
      <c r="N156" s="8"/>
      <c r="O156" s="7"/>
      <c r="P156" s="60"/>
      <c r="Q156" s="60"/>
      <c r="R156" s="46"/>
    </row>
    <row r="157" spans="1:18" ht="18.75">
      <c r="A157" s="37"/>
      <c r="B157" s="53"/>
      <c r="C157" s="5"/>
      <c r="D157" s="5"/>
      <c r="E157" s="49"/>
      <c r="F157" s="53"/>
      <c r="G157" s="5"/>
      <c r="H157" s="53"/>
      <c r="I157" s="44"/>
      <c r="J157" s="53"/>
      <c r="K157" s="47"/>
      <c r="L157" s="47"/>
      <c r="M157" s="5"/>
      <c r="N157" s="8"/>
      <c r="O157" s="11"/>
      <c r="P157" s="60"/>
      <c r="Q157" s="60"/>
      <c r="R157" s="46"/>
    </row>
    <row r="158" spans="1:18" ht="18.75">
      <c r="A158" s="37"/>
      <c r="B158" s="53"/>
      <c r="C158" s="5"/>
      <c r="D158" s="5"/>
      <c r="E158" s="49"/>
      <c r="F158" s="53"/>
      <c r="G158" s="5"/>
      <c r="H158" s="53"/>
      <c r="I158" s="44"/>
      <c r="J158" s="53"/>
      <c r="K158" s="47"/>
      <c r="L158" s="47"/>
      <c r="M158" s="5"/>
      <c r="N158" s="8"/>
      <c r="O158" s="7"/>
      <c r="P158" s="60"/>
      <c r="Q158" s="60"/>
      <c r="R158" s="46"/>
    </row>
    <row r="159" spans="1:18" ht="18.75">
      <c r="A159" s="37"/>
      <c r="B159" s="53"/>
      <c r="C159" s="5"/>
      <c r="D159" s="5"/>
      <c r="E159" s="49"/>
      <c r="F159" s="53"/>
      <c r="G159" s="5"/>
      <c r="H159" s="53"/>
      <c r="I159" s="44"/>
      <c r="J159" s="53"/>
      <c r="K159" s="47"/>
      <c r="L159" s="47"/>
      <c r="M159" s="5"/>
      <c r="N159" s="8"/>
      <c r="O159" s="15"/>
      <c r="P159" s="60"/>
      <c r="Q159" s="60"/>
      <c r="R159" s="46"/>
    </row>
    <row r="160" spans="1:18" ht="18.75">
      <c r="A160" s="37"/>
      <c r="B160" s="53"/>
      <c r="C160" s="5"/>
      <c r="D160" s="5"/>
      <c r="E160" s="49"/>
      <c r="F160" s="53"/>
      <c r="G160" s="5"/>
      <c r="H160" s="53"/>
      <c r="I160" s="44"/>
      <c r="J160" s="53"/>
      <c r="K160" s="47"/>
      <c r="L160" s="47"/>
      <c r="M160" s="5"/>
      <c r="N160" s="8"/>
      <c r="O160" s="16"/>
      <c r="P160" s="60"/>
      <c r="Q160" s="60"/>
      <c r="R160" s="46"/>
    </row>
    <row r="161" spans="1:18" ht="18.75">
      <c r="A161" s="37"/>
      <c r="B161" s="53"/>
      <c r="C161" s="5"/>
      <c r="D161" s="5"/>
      <c r="E161" s="49"/>
      <c r="F161" s="53"/>
      <c r="G161" s="5"/>
      <c r="H161" s="53"/>
      <c r="I161" s="44"/>
      <c r="J161" s="53"/>
      <c r="K161" s="47"/>
      <c r="L161" s="47"/>
      <c r="M161" s="5"/>
      <c r="N161" s="8"/>
      <c r="O161" s="16"/>
      <c r="P161" s="60"/>
      <c r="Q161" s="60"/>
      <c r="R161" s="46"/>
    </row>
    <row r="162" spans="1:18" ht="18.75">
      <c r="A162" s="37"/>
      <c r="B162" s="53"/>
      <c r="C162" s="5"/>
      <c r="D162" s="5"/>
      <c r="E162" s="49"/>
      <c r="F162" s="53"/>
      <c r="G162" s="5"/>
      <c r="H162" s="53"/>
      <c r="I162" s="44"/>
      <c r="J162" s="53"/>
      <c r="K162" s="47"/>
      <c r="L162" s="47"/>
      <c r="M162" s="5"/>
      <c r="N162" s="8"/>
      <c r="O162" s="16"/>
      <c r="P162" s="60"/>
      <c r="Q162" s="60"/>
      <c r="R162" s="46"/>
    </row>
    <row r="163" spans="1:18" ht="18.75">
      <c r="A163" s="37"/>
      <c r="B163" s="53"/>
      <c r="C163" s="5"/>
      <c r="D163" s="5"/>
      <c r="E163" s="49"/>
      <c r="F163" s="53"/>
      <c r="G163" s="5"/>
      <c r="H163" s="53"/>
      <c r="I163" s="44"/>
      <c r="J163" s="53"/>
      <c r="K163" s="47"/>
      <c r="L163" s="47"/>
      <c r="M163" s="5"/>
      <c r="N163" s="8"/>
      <c r="O163" s="16"/>
      <c r="P163" s="60"/>
      <c r="Q163" s="60"/>
      <c r="R163" s="46"/>
    </row>
    <row r="164" spans="1:18" ht="18.75">
      <c r="A164" s="37"/>
      <c r="B164" s="53"/>
      <c r="C164" s="5"/>
      <c r="D164" s="5"/>
      <c r="E164" s="49"/>
      <c r="F164" s="53"/>
      <c r="G164" s="5"/>
      <c r="H164" s="53"/>
      <c r="I164" s="44"/>
      <c r="J164" s="53"/>
      <c r="K164" s="47"/>
      <c r="L164" s="47"/>
      <c r="M164" s="5"/>
      <c r="N164" s="8"/>
      <c r="O164" s="17"/>
      <c r="P164" s="60"/>
      <c r="Q164" s="60"/>
      <c r="R164" s="46"/>
    </row>
    <row r="165" spans="1:18" ht="18.75">
      <c r="A165" s="37"/>
      <c r="B165" s="53"/>
      <c r="C165" s="5"/>
      <c r="D165" s="5"/>
      <c r="E165" s="49"/>
      <c r="F165" s="53"/>
      <c r="G165" s="5"/>
      <c r="H165" s="53"/>
      <c r="I165" s="44"/>
      <c r="J165" s="53"/>
      <c r="K165" s="47"/>
      <c r="L165" s="47"/>
      <c r="M165" s="5"/>
      <c r="N165" s="8"/>
      <c r="O165" s="18"/>
      <c r="P165" s="60"/>
      <c r="Q165" s="60"/>
      <c r="R165" s="46"/>
    </row>
    <row r="166" spans="1:18" ht="18.75">
      <c r="A166" s="37"/>
      <c r="B166" s="53"/>
      <c r="C166" s="5"/>
      <c r="D166" s="5"/>
      <c r="E166" s="49"/>
      <c r="F166" s="53"/>
      <c r="G166" s="5"/>
      <c r="H166" s="53"/>
      <c r="I166" s="44"/>
      <c r="J166" s="53"/>
      <c r="K166" s="47"/>
      <c r="L166" s="47"/>
      <c r="M166" s="5"/>
      <c r="N166" s="8"/>
      <c r="O166" s="18"/>
      <c r="P166" s="60"/>
      <c r="Q166" s="60"/>
      <c r="R166" s="46"/>
    </row>
    <row r="167" spans="1:18" ht="18.75">
      <c r="A167" s="37"/>
      <c r="B167" s="53"/>
      <c r="C167" s="5"/>
      <c r="D167" s="5"/>
      <c r="E167" s="49"/>
      <c r="F167" s="53"/>
      <c r="G167" s="5"/>
      <c r="H167" s="53"/>
      <c r="I167" s="44"/>
      <c r="J167" s="53"/>
      <c r="K167" s="47"/>
      <c r="L167" s="47"/>
      <c r="M167" s="5"/>
      <c r="N167" s="8"/>
      <c r="O167" s="18"/>
      <c r="P167" s="60"/>
      <c r="Q167" s="60"/>
      <c r="R167" s="46"/>
    </row>
    <row r="168" spans="1:18" ht="18.75">
      <c r="A168" s="37"/>
      <c r="B168" s="53"/>
      <c r="C168" s="5"/>
      <c r="D168" s="5"/>
      <c r="E168" s="49"/>
      <c r="F168" s="53"/>
      <c r="G168" s="5"/>
      <c r="H168" s="53"/>
      <c r="I168" s="44"/>
      <c r="J168" s="53"/>
      <c r="K168" s="47"/>
      <c r="L168" s="47"/>
      <c r="M168" s="5"/>
      <c r="N168" s="8"/>
      <c r="O168" s="18"/>
      <c r="P168" s="60"/>
      <c r="Q168" s="60"/>
      <c r="R168" s="46"/>
    </row>
    <row r="169" spans="1:18" ht="18.75">
      <c r="A169" s="37"/>
      <c r="B169" s="53"/>
      <c r="C169" s="5"/>
      <c r="D169" s="5"/>
      <c r="E169" s="49"/>
      <c r="F169" s="53"/>
      <c r="G169" s="5"/>
      <c r="H169" s="53"/>
      <c r="I169" s="44"/>
      <c r="J169" s="53"/>
      <c r="K169" s="47"/>
      <c r="L169" s="47"/>
      <c r="M169" s="5"/>
      <c r="N169" s="8"/>
      <c r="O169" s="16"/>
      <c r="P169" s="60"/>
      <c r="Q169" s="60"/>
      <c r="R169" s="46"/>
    </row>
    <row r="170" spans="1:18" ht="18.75">
      <c r="A170" s="37"/>
      <c r="B170" s="53"/>
      <c r="C170" s="5"/>
      <c r="D170" s="5"/>
      <c r="E170" s="49"/>
      <c r="F170" s="53"/>
      <c r="G170" s="5"/>
      <c r="H170" s="53"/>
      <c r="I170" s="44"/>
      <c r="J170" s="53"/>
      <c r="K170" s="47"/>
      <c r="L170" s="47"/>
      <c r="M170" s="5"/>
      <c r="N170" s="8"/>
      <c r="O170" s="18"/>
      <c r="P170" s="60"/>
      <c r="Q170" s="60"/>
      <c r="R170" s="46"/>
    </row>
    <row r="171" spans="1:18" ht="18.75">
      <c r="A171" s="37"/>
      <c r="B171" s="53"/>
      <c r="C171" s="5"/>
      <c r="D171" s="5"/>
      <c r="E171" s="49"/>
      <c r="F171" s="53"/>
      <c r="G171" s="5"/>
      <c r="H171" s="53"/>
      <c r="I171" s="44"/>
      <c r="J171" s="53"/>
      <c r="K171" s="47"/>
      <c r="L171" s="47"/>
      <c r="M171" s="5"/>
      <c r="N171" s="8"/>
      <c r="O171" s="18"/>
      <c r="P171" s="60"/>
      <c r="Q171" s="60"/>
      <c r="R171" s="46"/>
    </row>
    <row r="172" spans="1:18" ht="18.75">
      <c r="A172" s="37"/>
      <c r="B172" s="53"/>
      <c r="C172" s="5"/>
      <c r="D172" s="5"/>
      <c r="E172" s="49"/>
      <c r="F172" s="53"/>
      <c r="G172" s="5"/>
      <c r="H172" s="53"/>
      <c r="I172" s="44"/>
      <c r="J172" s="53"/>
      <c r="K172" s="47"/>
      <c r="L172" s="47"/>
      <c r="M172" s="5"/>
      <c r="N172" s="8"/>
      <c r="O172" s="16"/>
      <c r="P172" s="60"/>
      <c r="Q172" s="60"/>
      <c r="R172" s="46"/>
    </row>
    <row r="173" spans="1:18" ht="18.75">
      <c r="A173" s="37"/>
      <c r="B173" s="53"/>
      <c r="C173" s="5"/>
      <c r="D173" s="5"/>
      <c r="E173" s="49"/>
      <c r="F173" s="53"/>
      <c r="G173" s="5"/>
      <c r="H173" s="53"/>
      <c r="I173" s="44"/>
      <c r="J173" s="53"/>
      <c r="K173" s="47"/>
      <c r="L173" s="47"/>
      <c r="M173" s="5"/>
      <c r="N173" s="8"/>
      <c r="O173" s="16"/>
      <c r="P173" s="60"/>
      <c r="Q173" s="60"/>
      <c r="R173" s="46"/>
    </row>
    <row r="174" spans="1:18" ht="18.75">
      <c r="A174" s="37"/>
      <c r="B174" s="53"/>
      <c r="C174" s="5"/>
      <c r="D174" s="5"/>
      <c r="E174" s="49"/>
      <c r="F174" s="53"/>
      <c r="G174" s="5"/>
      <c r="H174" s="53"/>
      <c r="I174" s="44"/>
      <c r="J174" s="53"/>
      <c r="K174" s="47"/>
      <c r="L174" s="47"/>
      <c r="M174" s="5"/>
      <c r="N174" s="8"/>
      <c r="O174" s="18"/>
      <c r="P174" s="60"/>
      <c r="Q174" s="60"/>
      <c r="R174" s="46"/>
    </row>
    <row r="175" spans="1:18" ht="18.75">
      <c r="A175" s="37"/>
      <c r="B175" s="53"/>
      <c r="C175" s="5"/>
      <c r="D175" s="5"/>
      <c r="E175" s="49"/>
      <c r="F175" s="53"/>
      <c r="G175" s="5"/>
      <c r="H175" s="53"/>
      <c r="I175" s="44"/>
      <c r="J175" s="53"/>
      <c r="K175" s="47"/>
      <c r="L175" s="47"/>
      <c r="M175" s="5"/>
      <c r="N175" s="8"/>
      <c r="O175" s="18"/>
      <c r="P175" s="60"/>
      <c r="Q175" s="60"/>
      <c r="R175" s="46"/>
    </row>
    <row r="176" spans="1:18" ht="18.75">
      <c r="A176" s="37"/>
      <c r="B176" s="53"/>
      <c r="C176" s="5"/>
      <c r="D176" s="5"/>
      <c r="E176" s="49"/>
      <c r="F176" s="53"/>
      <c r="G176" s="5"/>
      <c r="H176" s="53"/>
      <c r="I176" s="44"/>
      <c r="J176" s="53"/>
      <c r="K176" s="47"/>
      <c r="L176" s="47"/>
      <c r="M176" s="5"/>
      <c r="N176" s="8"/>
      <c r="O176" s="16"/>
      <c r="P176" s="60"/>
      <c r="Q176" s="60"/>
      <c r="R176" s="46"/>
    </row>
    <row r="177" spans="1:18" ht="18.75">
      <c r="A177" s="37"/>
      <c r="B177" s="53"/>
      <c r="C177" s="5"/>
      <c r="D177" s="5"/>
      <c r="E177" s="49"/>
      <c r="F177" s="53"/>
      <c r="G177" s="5"/>
      <c r="H177" s="53"/>
      <c r="I177" s="44"/>
      <c r="J177" s="53"/>
      <c r="K177" s="47"/>
      <c r="L177" s="47"/>
      <c r="M177" s="5"/>
      <c r="N177" s="8"/>
      <c r="O177" s="16"/>
      <c r="P177" s="60"/>
      <c r="Q177" s="60"/>
      <c r="R177" s="46"/>
    </row>
    <row r="178" spans="1:18" ht="18.75">
      <c r="A178" s="37"/>
      <c r="B178" s="53"/>
      <c r="C178" s="5"/>
      <c r="D178" s="5"/>
      <c r="E178" s="49"/>
      <c r="F178" s="53"/>
      <c r="G178" s="5"/>
      <c r="H178" s="53"/>
      <c r="I178" s="44"/>
      <c r="J178" s="53"/>
      <c r="K178" s="47"/>
      <c r="L178" s="47"/>
      <c r="M178" s="5"/>
      <c r="N178" s="8"/>
      <c r="O178" s="16"/>
      <c r="P178" s="60"/>
      <c r="Q178" s="60"/>
      <c r="R178" s="46"/>
    </row>
    <row r="179" spans="1:18" ht="18.75">
      <c r="A179" s="37"/>
      <c r="B179" s="53"/>
      <c r="C179" s="5"/>
      <c r="D179" s="5"/>
      <c r="E179" s="49"/>
      <c r="F179" s="53"/>
      <c r="G179" s="5"/>
      <c r="H179" s="53"/>
      <c r="I179" s="44"/>
      <c r="J179" s="53"/>
      <c r="K179" s="47"/>
      <c r="L179" s="47"/>
      <c r="M179" s="5"/>
      <c r="N179" s="8"/>
      <c r="O179" s="19"/>
      <c r="P179" s="60"/>
      <c r="Q179" s="60"/>
      <c r="R179" s="46"/>
    </row>
    <row r="180" spans="1:18" ht="18.75">
      <c r="A180" s="37"/>
      <c r="B180" s="53"/>
      <c r="C180" s="5"/>
      <c r="D180" s="5"/>
      <c r="E180" s="49"/>
      <c r="F180" s="53"/>
      <c r="G180" s="5"/>
      <c r="H180" s="53"/>
      <c r="I180" s="44"/>
      <c r="J180" s="53"/>
      <c r="K180" s="47"/>
      <c r="L180" s="38"/>
      <c r="M180" s="39"/>
      <c r="N180" s="8"/>
      <c r="O180" s="7"/>
      <c r="P180" s="61"/>
      <c r="Q180" s="60"/>
      <c r="R180" s="46"/>
    </row>
    <row r="181" spans="1:18" ht="18.75">
      <c r="A181" s="37"/>
      <c r="B181" s="53"/>
      <c r="C181" s="5"/>
      <c r="D181" s="5"/>
      <c r="E181" s="49"/>
      <c r="F181" s="53"/>
      <c r="G181" s="5"/>
      <c r="H181" s="53"/>
      <c r="I181" s="44"/>
      <c r="J181" s="53"/>
      <c r="K181" s="47"/>
      <c r="L181" s="53"/>
      <c r="M181" s="5"/>
      <c r="N181" s="55"/>
      <c r="O181" s="55"/>
      <c r="P181" s="55"/>
      <c r="Q181" s="55"/>
      <c r="R181" s="55"/>
    </row>
    <row r="182" spans="1:18" ht="18.75">
      <c r="A182" s="37"/>
      <c r="B182" s="53"/>
      <c r="C182" s="5"/>
      <c r="D182" s="5"/>
      <c r="E182" s="49"/>
      <c r="F182" s="53"/>
      <c r="G182" s="5"/>
      <c r="H182" s="53"/>
      <c r="I182" s="44"/>
      <c r="J182" s="53"/>
      <c r="K182" s="47"/>
      <c r="L182" s="53"/>
      <c r="M182" s="5"/>
      <c r="N182" s="55"/>
      <c r="O182" s="55"/>
      <c r="P182" s="55"/>
      <c r="Q182" s="55"/>
      <c r="R182" s="55"/>
    </row>
    <row r="183" spans="1:18" ht="18.75">
      <c r="A183" s="37"/>
      <c r="B183" s="53"/>
      <c r="C183" s="5"/>
      <c r="D183" s="5"/>
      <c r="E183" s="49"/>
      <c r="F183" s="53"/>
      <c r="G183" s="5"/>
      <c r="H183" s="53"/>
      <c r="I183" s="44"/>
      <c r="J183" s="53"/>
      <c r="K183" s="47"/>
      <c r="L183" s="53"/>
      <c r="M183" s="5"/>
      <c r="N183" s="55"/>
      <c r="O183" s="55"/>
      <c r="P183" s="55"/>
      <c r="Q183" s="55"/>
      <c r="R183" s="55"/>
    </row>
    <row r="184" spans="1:18" ht="18.75">
      <c r="A184" s="37"/>
      <c r="B184" s="53"/>
      <c r="C184" s="5"/>
      <c r="D184" s="5"/>
      <c r="E184" s="49"/>
      <c r="F184" s="53"/>
      <c r="G184" s="5"/>
      <c r="H184" s="53"/>
      <c r="I184" s="44"/>
      <c r="J184" s="53"/>
      <c r="K184" s="47"/>
      <c r="L184" s="53"/>
      <c r="M184" s="5"/>
      <c r="N184" s="55"/>
      <c r="O184" s="55"/>
      <c r="P184" s="55"/>
      <c r="Q184" s="55"/>
      <c r="R184" s="55"/>
    </row>
    <row r="185" spans="1:18" ht="18.75">
      <c r="A185" s="37"/>
      <c r="B185" s="53"/>
      <c r="C185" s="5"/>
      <c r="D185" s="5"/>
      <c r="E185" s="49"/>
      <c r="F185" s="53"/>
      <c r="G185" s="5"/>
      <c r="H185" s="53"/>
      <c r="I185" s="44"/>
      <c r="J185" s="53"/>
      <c r="K185" s="47"/>
      <c r="L185" s="53"/>
      <c r="M185" s="5"/>
      <c r="N185" s="55"/>
      <c r="O185" s="55"/>
      <c r="P185" s="55"/>
      <c r="Q185" s="55"/>
      <c r="R185" s="55"/>
    </row>
    <row r="186" spans="1:18" ht="18.75">
      <c r="A186" s="37"/>
      <c r="B186" s="53"/>
      <c r="C186" s="5"/>
      <c r="D186" s="5"/>
      <c r="E186" s="49"/>
      <c r="F186" s="53"/>
      <c r="G186" s="5"/>
      <c r="H186" s="53"/>
      <c r="I186" s="44"/>
      <c r="J186" s="53"/>
      <c r="K186" s="47"/>
      <c r="L186" s="53"/>
      <c r="M186" s="5"/>
      <c r="N186" s="55"/>
      <c r="O186" s="55"/>
      <c r="P186" s="55"/>
      <c r="Q186" s="55"/>
      <c r="R186" s="55"/>
    </row>
    <row r="187" spans="1:18" ht="18.75">
      <c r="A187" s="37"/>
      <c r="B187" s="53"/>
      <c r="C187" s="5"/>
      <c r="D187" s="5"/>
      <c r="E187" s="49"/>
      <c r="F187" s="53"/>
      <c r="G187" s="5"/>
      <c r="H187" s="53"/>
      <c r="I187" s="44"/>
      <c r="J187" s="53"/>
      <c r="K187" s="47"/>
      <c r="L187" s="53"/>
      <c r="M187" s="5"/>
      <c r="N187" s="55"/>
      <c r="O187" s="55"/>
      <c r="P187" s="55"/>
      <c r="Q187" s="55"/>
      <c r="R187" s="55"/>
    </row>
    <row r="188" spans="1:18" ht="18.75">
      <c r="A188" s="37"/>
      <c r="B188" s="53"/>
      <c r="C188" s="5"/>
      <c r="D188" s="5"/>
      <c r="E188" s="49"/>
      <c r="F188" s="53"/>
      <c r="G188" s="5"/>
      <c r="H188" s="53"/>
      <c r="I188" s="44"/>
      <c r="J188" s="53"/>
      <c r="K188" s="47"/>
      <c r="L188" s="53"/>
      <c r="M188" s="5"/>
      <c r="N188" s="55"/>
      <c r="O188" s="55"/>
      <c r="P188" s="55"/>
      <c r="Q188" s="55"/>
      <c r="R188" s="55"/>
    </row>
    <row r="189" spans="1:18" ht="18.75">
      <c r="A189" s="37"/>
      <c r="B189" s="53"/>
      <c r="C189" s="5"/>
      <c r="D189" s="5"/>
      <c r="E189" s="49"/>
      <c r="F189" s="53"/>
      <c r="G189" s="5"/>
      <c r="H189" s="53"/>
      <c r="I189" s="44"/>
      <c r="J189" s="53"/>
      <c r="K189" s="47"/>
      <c r="L189" s="53"/>
      <c r="M189" s="5"/>
      <c r="N189" s="55"/>
      <c r="O189" s="55"/>
      <c r="P189" s="55"/>
      <c r="Q189" s="55"/>
      <c r="R189" s="55"/>
    </row>
    <row r="190" spans="1:18" ht="18.75">
      <c r="A190" s="37"/>
      <c r="B190" s="53"/>
      <c r="C190" s="5"/>
      <c r="D190" s="5"/>
      <c r="E190" s="49"/>
      <c r="F190" s="53"/>
      <c r="G190" s="5"/>
      <c r="H190" s="53"/>
      <c r="I190" s="44"/>
      <c r="J190" s="53"/>
      <c r="K190" s="47"/>
      <c r="L190" s="53"/>
      <c r="M190" s="5"/>
      <c r="N190" s="55"/>
      <c r="O190" s="55"/>
      <c r="P190" s="55"/>
      <c r="Q190" s="55"/>
      <c r="R190" s="55"/>
    </row>
    <row r="191" spans="1:18" ht="18.75">
      <c r="A191" s="37"/>
      <c r="B191" s="53"/>
      <c r="C191" s="5"/>
      <c r="D191" s="5"/>
      <c r="E191" s="49"/>
      <c r="F191" s="53"/>
      <c r="G191" s="5"/>
      <c r="H191" s="53"/>
      <c r="I191" s="44"/>
      <c r="J191" s="53"/>
      <c r="K191" s="47"/>
      <c r="L191" s="53"/>
      <c r="M191" s="5"/>
      <c r="N191" s="55"/>
      <c r="O191" s="55"/>
      <c r="P191" s="55"/>
      <c r="Q191" s="55"/>
      <c r="R191" s="55"/>
    </row>
    <row r="192" spans="1:18" ht="18.75">
      <c r="A192" s="37"/>
      <c r="B192" s="53"/>
      <c r="C192" s="5"/>
      <c r="D192" s="5"/>
      <c r="E192" s="49"/>
      <c r="F192" s="53"/>
      <c r="G192" s="5"/>
      <c r="H192" s="53"/>
      <c r="I192" s="44"/>
      <c r="J192" s="53"/>
      <c r="K192" s="47"/>
      <c r="L192" s="53"/>
      <c r="M192" s="5"/>
      <c r="N192" s="55"/>
      <c r="O192" s="55"/>
      <c r="P192" s="55"/>
      <c r="Q192" s="55"/>
      <c r="R192" s="55"/>
    </row>
    <row r="193" spans="1:18" ht="18.75">
      <c r="A193" s="37"/>
      <c r="B193" s="53"/>
      <c r="C193" s="5"/>
      <c r="D193" s="5"/>
      <c r="E193" s="49"/>
      <c r="F193" s="53"/>
      <c r="G193" s="5"/>
      <c r="H193" s="53"/>
      <c r="I193" s="44"/>
      <c r="J193" s="53"/>
      <c r="K193" s="47"/>
      <c r="L193" s="53"/>
      <c r="M193" s="5"/>
      <c r="N193" s="55"/>
      <c r="O193" s="55"/>
      <c r="P193" s="55"/>
      <c r="Q193" s="55"/>
      <c r="R193" s="55"/>
    </row>
    <row r="194" spans="1:18" ht="18.75">
      <c r="A194" s="37"/>
      <c r="B194" s="53"/>
      <c r="C194" s="5"/>
      <c r="D194" s="5"/>
      <c r="E194" s="49"/>
      <c r="F194" s="53"/>
      <c r="G194" s="5"/>
      <c r="H194" s="53"/>
      <c r="I194" s="44"/>
      <c r="J194" s="53"/>
      <c r="K194" s="47"/>
      <c r="L194" s="53"/>
      <c r="M194" s="5"/>
      <c r="N194" s="55"/>
      <c r="O194" s="55"/>
      <c r="P194" s="55"/>
      <c r="Q194" s="55"/>
      <c r="R194" s="55"/>
    </row>
    <row r="195" spans="1:18" ht="18.75">
      <c r="A195" s="37"/>
      <c r="B195" s="53"/>
      <c r="C195" s="5"/>
      <c r="D195" s="5"/>
      <c r="E195" s="49"/>
      <c r="F195" s="53"/>
      <c r="G195" s="5"/>
      <c r="H195" s="53"/>
      <c r="I195" s="44"/>
      <c r="J195" s="53"/>
      <c r="K195" s="47"/>
      <c r="L195" s="53"/>
      <c r="M195" s="5"/>
      <c r="N195" s="55"/>
      <c r="O195" s="55"/>
      <c r="P195" s="55"/>
      <c r="Q195" s="55"/>
      <c r="R195" s="55"/>
    </row>
    <row r="196" spans="1:18" ht="18.75">
      <c r="A196" s="37"/>
      <c r="B196" s="53"/>
      <c r="C196" s="5"/>
      <c r="D196" s="5"/>
      <c r="E196" s="49"/>
      <c r="F196" s="53"/>
      <c r="G196" s="5"/>
      <c r="H196" s="53"/>
      <c r="I196" s="44"/>
      <c r="J196" s="53"/>
      <c r="K196" s="47"/>
      <c r="L196" s="53"/>
      <c r="M196" s="5"/>
      <c r="N196" s="55"/>
      <c r="O196" s="55"/>
      <c r="P196" s="55"/>
      <c r="Q196" s="55"/>
      <c r="R196" s="55"/>
    </row>
    <row r="197" spans="1:18" ht="18.75">
      <c r="A197" s="37"/>
      <c r="B197" s="53"/>
      <c r="C197" s="5"/>
      <c r="D197" s="5"/>
      <c r="E197" s="49"/>
      <c r="F197" s="53"/>
      <c r="G197" s="5"/>
      <c r="H197" s="53"/>
      <c r="I197" s="44"/>
      <c r="J197" s="53"/>
      <c r="K197" s="47"/>
      <c r="L197" s="53"/>
      <c r="M197" s="5"/>
      <c r="N197" s="55"/>
      <c r="O197" s="55"/>
      <c r="P197" s="55"/>
      <c r="Q197" s="55"/>
      <c r="R197" s="55"/>
    </row>
    <row r="198" spans="1:18" ht="18.75">
      <c r="A198" s="37"/>
      <c r="B198" s="53"/>
      <c r="C198" s="5"/>
      <c r="D198" s="5"/>
      <c r="E198" s="49"/>
      <c r="F198" s="53"/>
      <c r="G198" s="5"/>
      <c r="H198" s="53"/>
      <c r="I198" s="44"/>
      <c r="J198" s="53"/>
      <c r="K198" s="47"/>
      <c r="L198" s="53"/>
      <c r="M198" s="5"/>
      <c r="N198" s="55"/>
      <c r="O198" s="55"/>
      <c r="P198" s="55"/>
      <c r="Q198" s="55"/>
      <c r="R198" s="55"/>
    </row>
    <row r="199" spans="1:18" ht="18.75">
      <c r="A199" s="37"/>
      <c r="B199" s="53"/>
      <c r="C199" s="5"/>
      <c r="D199" s="5"/>
      <c r="E199" s="49"/>
      <c r="F199" s="53"/>
      <c r="G199" s="5"/>
      <c r="H199" s="53"/>
      <c r="I199" s="44"/>
      <c r="J199" s="53"/>
      <c r="K199" s="47"/>
      <c r="L199" s="53"/>
      <c r="M199" s="5"/>
      <c r="N199" s="55"/>
      <c r="O199" s="55"/>
      <c r="P199" s="55"/>
      <c r="Q199" s="55"/>
      <c r="R199" s="55"/>
    </row>
    <row r="200" spans="1:18" ht="18.75">
      <c r="A200" s="37"/>
      <c r="B200" s="53"/>
      <c r="C200" s="5"/>
      <c r="D200" s="5"/>
      <c r="E200" s="49"/>
      <c r="F200" s="53"/>
      <c r="G200" s="5"/>
      <c r="H200" s="53"/>
      <c r="I200" s="44"/>
      <c r="J200" s="53"/>
      <c r="K200" s="47"/>
      <c r="L200" s="53"/>
      <c r="M200" s="5"/>
      <c r="N200" s="55"/>
      <c r="O200" s="55"/>
      <c r="P200" s="55"/>
      <c r="Q200" s="55"/>
      <c r="R200" s="55"/>
    </row>
    <row r="201" spans="1:18" ht="18.75">
      <c r="A201" s="37"/>
      <c r="B201" s="53"/>
      <c r="C201" s="5"/>
      <c r="D201" s="5"/>
      <c r="E201" s="49"/>
      <c r="F201" s="53"/>
      <c r="G201" s="5"/>
      <c r="H201" s="53"/>
      <c r="I201" s="44"/>
      <c r="J201" s="53"/>
      <c r="K201" s="47"/>
      <c r="L201" s="53"/>
      <c r="M201" s="5"/>
      <c r="N201" s="55"/>
      <c r="O201" s="55"/>
      <c r="P201" s="55"/>
      <c r="Q201" s="55"/>
      <c r="R201" s="55"/>
    </row>
    <row r="202" spans="1:18" ht="18.75">
      <c r="A202" s="37"/>
      <c r="B202" s="53"/>
      <c r="C202" s="5"/>
      <c r="D202" s="5"/>
      <c r="E202" s="49"/>
      <c r="F202" s="53"/>
      <c r="G202" s="5"/>
      <c r="H202" s="53"/>
      <c r="I202" s="44"/>
      <c r="J202" s="53"/>
      <c r="K202" s="47"/>
      <c r="L202" s="53"/>
      <c r="M202" s="5"/>
      <c r="N202" s="55"/>
      <c r="O202" s="55"/>
      <c r="P202" s="55"/>
      <c r="Q202" s="55"/>
      <c r="R202" s="55"/>
    </row>
    <row r="203" spans="1:18" ht="18.75">
      <c r="A203" s="37"/>
      <c r="B203" s="53"/>
      <c r="C203" s="5"/>
      <c r="D203" s="5"/>
      <c r="E203" s="49"/>
      <c r="F203" s="53"/>
      <c r="G203" s="5"/>
      <c r="H203" s="53"/>
      <c r="I203" s="44"/>
      <c r="J203" s="53"/>
      <c r="K203" s="47"/>
      <c r="L203" s="53"/>
      <c r="M203" s="5"/>
      <c r="N203" s="55"/>
      <c r="O203" s="55"/>
      <c r="P203" s="55"/>
      <c r="Q203" s="55"/>
      <c r="R203" s="55"/>
    </row>
    <row r="204" spans="1:18" ht="18.75">
      <c r="A204" s="37"/>
      <c r="B204" s="53"/>
      <c r="C204" s="5"/>
      <c r="D204" s="5"/>
      <c r="E204" s="49"/>
      <c r="F204" s="53"/>
      <c r="G204" s="5"/>
      <c r="H204" s="53"/>
      <c r="I204" s="44"/>
      <c r="J204" s="53"/>
      <c r="K204" s="47"/>
      <c r="L204" s="53"/>
      <c r="M204" s="5"/>
      <c r="N204" s="55"/>
      <c r="O204" s="55"/>
      <c r="P204" s="55"/>
      <c r="Q204" s="55"/>
      <c r="R204" s="55"/>
    </row>
    <row r="205" spans="1:18" ht="18.75">
      <c r="A205" s="37"/>
      <c r="B205" s="53"/>
      <c r="C205" s="5"/>
      <c r="D205" s="5"/>
      <c r="E205" s="49"/>
      <c r="F205" s="53"/>
      <c r="G205" s="5"/>
      <c r="H205" s="53"/>
      <c r="I205" s="44"/>
      <c r="J205" s="53"/>
      <c r="K205" s="47"/>
      <c r="L205" s="53"/>
      <c r="M205" s="5"/>
      <c r="N205" s="55"/>
      <c r="O205" s="55"/>
      <c r="P205" s="55"/>
      <c r="Q205" s="55"/>
      <c r="R205" s="55"/>
    </row>
    <row r="206" spans="1:18" ht="18.75">
      <c r="A206" s="37"/>
      <c r="B206" s="53"/>
      <c r="C206" s="5"/>
      <c r="D206" s="5"/>
      <c r="E206" s="49"/>
      <c r="F206" s="53"/>
      <c r="G206" s="5"/>
      <c r="H206" s="53"/>
      <c r="I206" s="44"/>
      <c r="J206" s="53"/>
      <c r="K206" s="47"/>
      <c r="L206" s="53"/>
      <c r="M206" s="5"/>
      <c r="N206" s="55"/>
      <c r="O206" s="55"/>
      <c r="P206" s="55"/>
      <c r="Q206" s="55"/>
      <c r="R206" s="55"/>
    </row>
    <row r="207" spans="1:18" ht="18.75">
      <c r="A207" s="37"/>
      <c r="B207" s="53"/>
      <c r="C207" s="5"/>
      <c r="D207" s="5"/>
      <c r="E207" s="49"/>
      <c r="F207" s="53"/>
      <c r="G207" s="5"/>
      <c r="H207" s="53"/>
      <c r="I207" s="44"/>
      <c r="J207" s="53"/>
      <c r="K207" s="47"/>
      <c r="L207" s="53"/>
      <c r="M207" s="5"/>
      <c r="N207" s="55"/>
      <c r="O207" s="55"/>
      <c r="P207" s="55"/>
      <c r="Q207" s="55"/>
      <c r="R207" s="55"/>
    </row>
    <row r="208" spans="1:18" ht="18.75">
      <c r="A208" s="37"/>
      <c r="B208" s="53"/>
      <c r="C208" s="5"/>
      <c r="D208" s="5"/>
      <c r="E208" s="49"/>
      <c r="F208" s="53"/>
      <c r="G208" s="5"/>
      <c r="H208" s="53"/>
      <c r="I208" s="44"/>
      <c r="J208" s="53"/>
      <c r="K208" s="47"/>
      <c r="L208" s="53"/>
      <c r="M208" s="5"/>
      <c r="N208" s="55"/>
      <c r="O208" s="55"/>
      <c r="P208" s="55"/>
      <c r="Q208" s="55"/>
      <c r="R208" s="55"/>
    </row>
    <row r="209" spans="1:18" ht="18.75">
      <c r="A209" s="37"/>
      <c r="B209" s="53"/>
      <c r="C209" s="5"/>
      <c r="D209" s="5"/>
      <c r="E209" s="49"/>
      <c r="F209" s="53"/>
      <c r="G209" s="5"/>
      <c r="H209" s="53"/>
      <c r="I209" s="44"/>
      <c r="J209" s="53"/>
      <c r="K209" s="47"/>
      <c r="L209" s="53"/>
      <c r="M209" s="5"/>
      <c r="N209" s="55"/>
      <c r="O209" s="55"/>
      <c r="P209" s="55"/>
      <c r="Q209" s="55"/>
      <c r="R209" s="55"/>
    </row>
    <row r="210" spans="1:18" ht="18.75">
      <c r="A210" s="37"/>
      <c r="B210" s="53"/>
      <c r="C210" s="5"/>
      <c r="D210" s="5"/>
      <c r="E210" s="49"/>
      <c r="F210" s="53"/>
      <c r="G210" s="5"/>
      <c r="H210" s="53"/>
      <c r="I210" s="44"/>
      <c r="J210" s="53"/>
      <c r="K210" s="47"/>
      <c r="L210" s="53"/>
      <c r="M210" s="5"/>
      <c r="N210" s="55"/>
      <c r="O210" s="55"/>
      <c r="P210" s="55"/>
      <c r="Q210" s="55"/>
      <c r="R210" s="55"/>
    </row>
    <row r="211" spans="1:18" ht="18.75">
      <c r="A211" s="37"/>
      <c r="B211" s="53"/>
      <c r="C211" s="5"/>
      <c r="D211" s="5"/>
      <c r="E211" s="49"/>
      <c r="F211" s="53"/>
      <c r="G211" s="5"/>
      <c r="H211" s="53"/>
      <c r="I211" s="44"/>
      <c r="J211" s="53"/>
      <c r="K211" s="47"/>
      <c r="L211" s="53"/>
      <c r="M211" s="5"/>
      <c r="N211" s="55"/>
      <c r="O211" s="55"/>
      <c r="P211" s="55"/>
      <c r="Q211" s="55"/>
      <c r="R211" s="55"/>
    </row>
    <row r="212" spans="1:18" ht="18.75">
      <c r="A212" s="37"/>
      <c r="B212" s="53"/>
      <c r="C212" s="5"/>
      <c r="D212" s="5"/>
      <c r="E212" s="49"/>
      <c r="F212" s="53"/>
      <c r="G212" s="5"/>
      <c r="H212" s="53"/>
      <c r="I212" s="44"/>
      <c r="J212" s="53"/>
      <c r="K212" s="47"/>
      <c r="L212" s="53"/>
      <c r="M212" s="5"/>
      <c r="N212" s="55"/>
      <c r="O212" s="55"/>
      <c r="P212" s="55"/>
      <c r="Q212" s="55"/>
      <c r="R212" s="55"/>
    </row>
    <row r="213" spans="1:18" ht="18.75">
      <c r="A213" s="37"/>
      <c r="B213" s="53"/>
      <c r="C213" s="5"/>
      <c r="D213" s="5"/>
      <c r="E213" s="49"/>
      <c r="F213" s="53"/>
      <c r="G213" s="5"/>
      <c r="H213" s="53"/>
      <c r="I213" s="44"/>
      <c r="J213" s="53"/>
      <c r="K213" s="47"/>
      <c r="L213" s="53"/>
      <c r="M213" s="5"/>
      <c r="N213" s="55"/>
      <c r="O213" s="55"/>
      <c r="P213" s="55"/>
      <c r="Q213" s="55"/>
      <c r="R213" s="55"/>
    </row>
    <row r="214" spans="1:18" ht="18.75">
      <c r="A214" s="37"/>
      <c r="B214" s="53"/>
      <c r="C214" s="5"/>
      <c r="D214" s="5"/>
      <c r="E214" s="49"/>
      <c r="F214" s="53"/>
      <c r="G214" s="5"/>
      <c r="H214" s="53"/>
      <c r="I214" s="44"/>
      <c r="J214" s="53"/>
      <c r="K214" s="47"/>
      <c r="L214" s="53"/>
      <c r="M214" s="5"/>
      <c r="N214" s="55"/>
      <c r="O214" s="55"/>
      <c r="P214" s="55"/>
      <c r="Q214" s="55"/>
      <c r="R214" s="55"/>
    </row>
    <row r="215" spans="1:18" ht="18.75">
      <c r="A215" s="37"/>
      <c r="B215" s="53"/>
      <c r="C215" s="5"/>
      <c r="D215" s="5"/>
      <c r="E215" s="49"/>
      <c r="F215" s="53"/>
      <c r="G215" s="5"/>
      <c r="H215" s="53"/>
      <c r="I215" s="44"/>
      <c r="J215" s="53"/>
      <c r="K215" s="47"/>
      <c r="L215" s="53"/>
      <c r="M215" s="5"/>
      <c r="N215" s="55"/>
      <c r="O215" s="55"/>
      <c r="P215" s="55"/>
      <c r="Q215" s="55"/>
      <c r="R215" s="55"/>
    </row>
    <row r="216" spans="1:18" ht="18.75">
      <c r="A216" s="37"/>
      <c r="B216" s="53"/>
      <c r="C216" s="5"/>
      <c r="D216" s="5"/>
      <c r="E216" s="49"/>
      <c r="F216" s="53"/>
      <c r="G216" s="5"/>
      <c r="H216" s="53"/>
      <c r="I216" s="44"/>
      <c r="J216" s="53"/>
      <c r="K216" s="47"/>
      <c r="L216" s="53"/>
      <c r="M216" s="5"/>
      <c r="N216" s="55"/>
      <c r="O216" s="55"/>
      <c r="P216" s="55"/>
      <c r="Q216" s="55"/>
      <c r="R216" s="55"/>
    </row>
    <row r="217" spans="1:18" ht="18.75">
      <c r="A217" s="37"/>
      <c r="B217" s="53"/>
      <c r="C217" s="5"/>
      <c r="D217" s="5"/>
      <c r="E217" s="49"/>
      <c r="F217" s="53"/>
      <c r="G217" s="5"/>
      <c r="H217" s="53"/>
      <c r="I217" s="44"/>
      <c r="J217" s="53"/>
      <c r="K217" s="47"/>
      <c r="L217" s="53"/>
      <c r="M217" s="5"/>
      <c r="N217" s="55"/>
      <c r="O217" s="55"/>
      <c r="P217" s="55"/>
      <c r="Q217" s="55"/>
      <c r="R217" s="55"/>
    </row>
    <row r="218" spans="1:18" ht="18.75">
      <c r="A218" s="37"/>
      <c r="B218" s="53"/>
      <c r="C218" s="5"/>
      <c r="D218" s="5"/>
      <c r="E218" s="49"/>
      <c r="F218" s="53"/>
      <c r="G218" s="5"/>
      <c r="H218" s="53"/>
      <c r="I218" s="44"/>
      <c r="J218" s="53"/>
      <c r="K218" s="47"/>
      <c r="L218" s="53"/>
      <c r="M218" s="5"/>
      <c r="N218" s="55"/>
      <c r="O218" s="55"/>
      <c r="P218" s="55"/>
      <c r="Q218" s="55"/>
      <c r="R218" s="55"/>
    </row>
    <row r="219" spans="1:18" ht="18.75">
      <c r="A219" s="37"/>
      <c r="B219" s="53"/>
      <c r="C219" s="5"/>
      <c r="D219" s="5"/>
      <c r="E219" s="49"/>
      <c r="F219" s="53"/>
      <c r="G219" s="5"/>
      <c r="H219" s="53"/>
      <c r="I219" s="44"/>
      <c r="J219" s="53"/>
      <c r="K219" s="47"/>
      <c r="L219" s="53"/>
      <c r="M219" s="5"/>
      <c r="N219" s="55"/>
      <c r="O219" s="55"/>
      <c r="P219" s="55"/>
      <c r="Q219" s="55"/>
      <c r="R219" s="55"/>
    </row>
    <row r="220" spans="1:18" ht="18.75">
      <c r="A220" s="37"/>
      <c r="B220" s="53"/>
      <c r="C220" s="5"/>
      <c r="D220" s="5"/>
      <c r="E220" s="49"/>
      <c r="F220" s="53"/>
      <c r="G220" s="5"/>
      <c r="H220" s="53"/>
      <c r="I220" s="44"/>
      <c r="J220" s="53"/>
      <c r="K220" s="47"/>
      <c r="L220" s="53"/>
      <c r="M220" s="5"/>
      <c r="N220" s="55"/>
      <c r="O220" s="55"/>
      <c r="P220" s="55"/>
      <c r="Q220" s="55"/>
      <c r="R220" s="55"/>
    </row>
    <row r="221" spans="1:18" ht="18.75">
      <c r="A221" s="37"/>
      <c r="B221" s="53"/>
      <c r="C221" s="5"/>
      <c r="D221" s="5"/>
      <c r="E221" s="49"/>
      <c r="F221" s="53"/>
      <c r="G221" s="5"/>
      <c r="H221" s="53"/>
      <c r="I221" s="44"/>
      <c r="J221" s="53"/>
      <c r="K221" s="47"/>
      <c r="L221" s="53"/>
      <c r="M221" s="5"/>
      <c r="N221" s="55"/>
      <c r="O221" s="55"/>
      <c r="P221" s="55"/>
      <c r="Q221" s="55"/>
      <c r="R221" s="55"/>
    </row>
    <row r="222" spans="1:18" ht="18.75">
      <c r="A222" s="37"/>
      <c r="B222" s="53"/>
      <c r="C222" s="5"/>
      <c r="D222" s="5"/>
      <c r="E222" s="49"/>
      <c r="F222" s="53"/>
      <c r="G222" s="5"/>
      <c r="H222" s="53"/>
      <c r="I222" s="44"/>
      <c r="J222" s="53"/>
      <c r="K222" s="47"/>
      <c r="L222" s="53"/>
      <c r="M222" s="5"/>
      <c r="N222" s="55"/>
      <c r="O222" s="55"/>
      <c r="P222" s="55"/>
      <c r="Q222" s="55"/>
      <c r="R222" s="55"/>
    </row>
    <row r="223" spans="1:18" ht="18.75">
      <c r="A223" s="37"/>
      <c r="B223" s="53"/>
      <c r="C223" s="5"/>
      <c r="D223" s="5"/>
      <c r="E223" s="49"/>
      <c r="F223" s="53"/>
      <c r="G223" s="5"/>
      <c r="H223" s="53"/>
      <c r="I223" s="44"/>
      <c r="J223" s="53"/>
      <c r="K223" s="47"/>
      <c r="L223" s="53"/>
      <c r="M223" s="5"/>
      <c r="N223" s="55"/>
      <c r="O223" s="55"/>
      <c r="P223" s="55"/>
      <c r="Q223" s="55"/>
      <c r="R223" s="55"/>
    </row>
    <row r="224" spans="1:18" ht="18.75">
      <c r="A224" s="37"/>
      <c r="B224" s="53"/>
      <c r="C224" s="5"/>
      <c r="D224" s="5"/>
      <c r="E224" s="49"/>
      <c r="F224" s="53"/>
      <c r="G224" s="5"/>
      <c r="H224" s="53"/>
      <c r="I224" s="44"/>
      <c r="J224" s="53"/>
      <c r="K224" s="47"/>
      <c r="L224" s="53"/>
      <c r="M224" s="5"/>
      <c r="N224" s="55"/>
      <c r="O224" s="55"/>
      <c r="P224" s="55"/>
      <c r="Q224" s="55"/>
      <c r="R224" s="55"/>
    </row>
    <row r="225" spans="1:18" ht="18.75">
      <c r="A225" s="37"/>
      <c r="B225" s="53"/>
      <c r="C225" s="5"/>
      <c r="D225" s="5"/>
      <c r="E225" s="49"/>
      <c r="F225" s="53"/>
      <c r="G225" s="5"/>
      <c r="H225" s="53"/>
      <c r="I225" s="44"/>
      <c r="J225" s="53"/>
      <c r="K225" s="47"/>
      <c r="L225" s="53"/>
      <c r="M225" s="5"/>
      <c r="N225" s="55"/>
      <c r="O225" s="55"/>
      <c r="P225" s="55"/>
      <c r="Q225" s="55"/>
      <c r="R225" s="55"/>
    </row>
    <row r="226" spans="1:18" ht="18.75">
      <c r="A226" s="37"/>
      <c r="B226" s="53"/>
      <c r="C226" s="5"/>
      <c r="D226" s="5"/>
      <c r="E226" s="49"/>
      <c r="F226" s="53"/>
      <c r="G226" s="5"/>
      <c r="H226" s="53"/>
      <c r="I226" s="44"/>
      <c r="J226" s="53"/>
      <c r="K226" s="47"/>
      <c r="L226" s="53"/>
      <c r="M226" s="5"/>
      <c r="N226" s="55"/>
      <c r="O226" s="55"/>
      <c r="P226" s="55"/>
      <c r="Q226" s="55"/>
      <c r="R226" s="55"/>
    </row>
    <row r="227" spans="1:18" ht="18.75">
      <c r="A227" s="37"/>
      <c r="B227" s="53"/>
      <c r="C227" s="5"/>
      <c r="D227" s="5"/>
      <c r="E227" s="49"/>
      <c r="F227" s="53"/>
      <c r="G227" s="5"/>
      <c r="H227" s="53"/>
      <c r="I227" s="44"/>
      <c r="J227" s="53"/>
      <c r="K227" s="47"/>
      <c r="L227" s="53"/>
      <c r="M227" s="5"/>
      <c r="N227" s="55"/>
      <c r="O227" s="55"/>
      <c r="P227" s="55"/>
      <c r="Q227" s="55"/>
      <c r="R227" s="55"/>
    </row>
    <row r="228" spans="1:18" ht="18.75">
      <c r="A228" s="37"/>
      <c r="B228" s="53"/>
      <c r="C228" s="5"/>
      <c r="D228" s="5"/>
      <c r="E228" s="49"/>
      <c r="F228" s="53"/>
      <c r="G228" s="5"/>
      <c r="H228" s="53"/>
      <c r="I228" s="44"/>
      <c r="J228" s="53"/>
      <c r="K228" s="47"/>
      <c r="L228" s="53"/>
      <c r="M228" s="5"/>
      <c r="N228" s="55"/>
      <c r="O228" s="55"/>
      <c r="P228" s="55"/>
      <c r="Q228" s="55"/>
      <c r="R228" s="55"/>
    </row>
    <row r="229" spans="1:18" ht="18.75">
      <c r="A229" s="37"/>
      <c r="B229" s="53"/>
      <c r="C229" s="5"/>
      <c r="D229" s="5"/>
      <c r="E229" s="49"/>
      <c r="F229" s="53"/>
      <c r="G229" s="5"/>
      <c r="H229" s="53"/>
      <c r="I229" s="44"/>
      <c r="J229" s="53"/>
      <c r="K229" s="47"/>
      <c r="L229" s="53"/>
      <c r="M229" s="5"/>
      <c r="N229" s="55"/>
      <c r="O229" s="55"/>
      <c r="P229" s="55"/>
      <c r="Q229" s="55"/>
      <c r="R229" s="55"/>
    </row>
    <row r="230" spans="1:18" ht="18.75">
      <c r="A230" s="37"/>
      <c r="B230" s="53"/>
      <c r="C230" s="5"/>
      <c r="D230" s="5"/>
      <c r="E230" s="49"/>
      <c r="F230" s="53"/>
      <c r="G230" s="5"/>
      <c r="H230" s="53"/>
      <c r="I230" s="44"/>
      <c r="J230" s="53"/>
      <c r="K230" s="47"/>
      <c r="L230" s="53"/>
      <c r="M230" s="5"/>
      <c r="N230" s="55"/>
      <c r="O230" s="55"/>
      <c r="P230" s="55"/>
      <c r="Q230" s="55"/>
      <c r="R230" s="55"/>
    </row>
    <row r="231" spans="1:18" ht="18.75">
      <c r="A231" s="37"/>
      <c r="B231" s="53"/>
      <c r="C231" s="5"/>
      <c r="D231" s="5"/>
      <c r="E231" s="49"/>
      <c r="F231" s="53"/>
      <c r="G231" s="5"/>
      <c r="H231" s="53"/>
      <c r="I231" s="44"/>
      <c r="J231" s="53"/>
      <c r="K231" s="47"/>
      <c r="L231" s="53"/>
      <c r="M231" s="5"/>
      <c r="N231" s="55"/>
      <c r="O231" s="55"/>
      <c r="P231" s="55"/>
      <c r="Q231" s="55"/>
      <c r="R231" s="55"/>
    </row>
    <row r="232" spans="1:18" ht="18.75">
      <c r="A232" s="37"/>
      <c r="B232" s="53"/>
      <c r="C232" s="5"/>
      <c r="D232" s="5"/>
      <c r="E232" s="49"/>
      <c r="F232" s="53"/>
      <c r="G232" s="5"/>
      <c r="H232" s="53"/>
      <c r="I232" s="44"/>
      <c r="J232" s="53"/>
      <c r="K232" s="47"/>
      <c r="L232" s="53"/>
      <c r="M232" s="5"/>
      <c r="N232" s="55"/>
      <c r="O232" s="55"/>
      <c r="P232" s="55"/>
      <c r="Q232" s="55"/>
      <c r="R232" s="55"/>
    </row>
    <row r="233" spans="1:18" ht="18.75">
      <c r="A233" s="37"/>
      <c r="B233" s="53"/>
      <c r="C233" s="5"/>
      <c r="D233" s="5"/>
      <c r="E233" s="49"/>
      <c r="F233" s="53"/>
      <c r="G233" s="5"/>
      <c r="H233" s="53"/>
      <c r="I233" s="44"/>
      <c r="J233" s="53"/>
      <c r="K233" s="47"/>
      <c r="L233" s="53"/>
      <c r="M233" s="5"/>
      <c r="N233" s="55"/>
      <c r="O233" s="55"/>
      <c r="P233" s="55"/>
      <c r="Q233" s="55"/>
      <c r="R233" s="55"/>
    </row>
    <row r="234" spans="1:18" ht="18.75">
      <c r="A234" s="37"/>
      <c r="B234" s="53"/>
      <c r="C234" s="5"/>
      <c r="D234" s="5"/>
      <c r="E234" s="49"/>
      <c r="F234" s="53"/>
      <c r="G234" s="5"/>
      <c r="H234" s="53"/>
      <c r="I234" s="44"/>
      <c r="J234" s="53"/>
      <c r="K234" s="47"/>
      <c r="L234" s="53"/>
      <c r="M234" s="5"/>
      <c r="N234" s="55"/>
      <c r="O234" s="55"/>
      <c r="P234" s="55"/>
      <c r="Q234" s="55"/>
      <c r="R234" s="55"/>
    </row>
    <row r="235" spans="1:18" ht="18.75">
      <c r="A235" s="37"/>
      <c r="B235" s="53"/>
      <c r="C235" s="5"/>
      <c r="D235" s="5"/>
      <c r="E235" s="49"/>
      <c r="F235" s="53"/>
      <c r="G235" s="5"/>
      <c r="H235" s="53"/>
      <c r="I235" s="44"/>
      <c r="J235" s="53"/>
      <c r="K235" s="47"/>
      <c r="L235" s="53"/>
      <c r="M235" s="5"/>
      <c r="N235" s="55"/>
      <c r="O235" s="55"/>
      <c r="P235" s="55"/>
      <c r="Q235" s="55"/>
      <c r="R235" s="55"/>
    </row>
    <row r="236" spans="1:18" ht="18.75">
      <c r="A236" s="37"/>
      <c r="B236" s="53"/>
      <c r="C236" s="5"/>
      <c r="D236" s="5"/>
      <c r="E236" s="49"/>
      <c r="F236" s="53"/>
      <c r="G236" s="5"/>
      <c r="H236" s="53"/>
      <c r="I236" s="44"/>
      <c r="J236" s="53"/>
      <c r="K236" s="47"/>
      <c r="L236" s="53"/>
      <c r="M236" s="5"/>
      <c r="N236" s="55"/>
      <c r="O236" s="55"/>
      <c r="P236" s="55"/>
      <c r="Q236" s="55"/>
      <c r="R236" s="55"/>
    </row>
    <row r="237" spans="1:18" ht="18.75">
      <c r="A237" s="37"/>
      <c r="B237" s="53"/>
      <c r="C237" s="5"/>
      <c r="D237" s="5"/>
      <c r="E237" s="49"/>
      <c r="F237" s="53"/>
      <c r="G237" s="5"/>
      <c r="H237" s="53"/>
      <c r="I237" s="44"/>
      <c r="J237" s="53"/>
      <c r="K237" s="47"/>
      <c r="L237" s="53"/>
      <c r="M237" s="5"/>
      <c r="N237" s="55"/>
      <c r="O237" s="55"/>
      <c r="P237" s="55"/>
      <c r="Q237" s="55"/>
      <c r="R237" s="55"/>
    </row>
    <row r="238" spans="1:18" ht="18.75">
      <c r="A238" s="37"/>
      <c r="B238" s="53"/>
      <c r="C238" s="5"/>
      <c r="D238" s="5"/>
      <c r="E238" s="49"/>
      <c r="F238" s="53"/>
      <c r="G238" s="5"/>
      <c r="H238" s="53"/>
      <c r="I238" s="44"/>
      <c r="J238" s="53"/>
      <c r="K238" s="47"/>
      <c r="L238" s="53"/>
      <c r="M238" s="5"/>
      <c r="N238" s="55"/>
      <c r="O238" s="55"/>
      <c r="P238" s="55"/>
      <c r="Q238" s="55"/>
      <c r="R238" s="55"/>
    </row>
    <row r="239" spans="1:18" ht="18.75">
      <c r="A239" s="37"/>
      <c r="B239" s="53"/>
      <c r="C239" s="5"/>
      <c r="D239" s="5"/>
      <c r="E239" s="49"/>
      <c r="F239" s="53"/>
      <c r="G239" s="5"/>
      <c r="H239" s="53"/>
      <c r="I239" s="44"/>
      <c r="J239" s="53"/>
      <c r="K239" s="47"/>
      <c r="L239" s="53"/>
      <c r="M239" s="5"/>
      <c r="N239" s="55"/>
      <c r="O239" s="55"/>
      <c r="P239" s="55"/>
      <c r="Q239" s="55"/>
      <c r="R239" s="55"/>
    </row>
    <row r="240" spans="1:18" ht="18.75">
      <c r="A240" s="37"/>
      <c r="B240" s="53"/>
      <c r="C240" s="5"/>
      <c r="D240" s="5"/>
      <c r="E240" s="49"/>
      <c r="F240" s="53"/>
      <c r="G240" s="5"/>
      <c r="H240" s="53"/>
      <c r="I240" s="44"/>
      <c r="J240" s="53"/>
      <c r="K240" s="47"/>
      <c r="L240" s="53"/>
      <c r="M240" s="5"/>
      <c r="N240" s="55"/>
      <c r="O240" s="55"/>
      <c r="P240" s="55"/>
      <c r="Q240" s="55"/>
      <c r="R240" s="55"/>
    </row>
    <row r="241" spans="1:18" ht="18.75">
      <c r="A241" s="37"/>
      <c r="B241" s="53"/>
      <c r="C241" s="5"/>
      <c r="D241" s="5"/>
      <c r="E241" s="49"/>
      <c r="F241" s="53"/>
      <c r="G241" s="5"/>
      <c r="H241" s="53"/>
      <c r="I241" s="44"/>
      <c r="J241" s="53"/>
      <c r="K241" s="47"/>
      <c r="L241" s="53"/>
      <c r="M241" s="5"/>
      <c r="N241" s="55"/>
      <c r="O241" s="55"/>
      <c r="P241" s="55"/>
      <c r="Q241" s="55"/>
      <c r="R241" s="55"/>
    </row>
    <row r="242" spans="1:18" ht="18.75">
      <c r="A242" s="37"/>
      <c r="B242" s="53"/>
      <c r="C242" s="5"/>
      <c r="D242" s="5"/>
      <c r="E242" s="49"/>
      <c r="F242" s="53"/>
      <c r="G242" s="5"/>
      <c r="H242" s="53"/>
      <c r="I242" s="44"/>
      <c r="J242" s="53"/>
      <c r="K242" s="47"/>
      <c r="L242" s="53"/>
      <c r="M242" s="5"/>
      <c r="N242" s="55"/>
      <c r="O242" s="55"/>
      <c r="P242" s="55"/>
      <c r="Q242" s="55"/>
      <c r="R242" s="55"/>
    </row>
    <row r="243" spans="1:18" ht="18.75">
      <c r="A243" s="37"/>
      <c r="B243" s="53"/>
      <c r="C243" s="5"/>
      <c r="D243" s="5"/>
      <c r="E243" s="49"/>
      <c r="F243" s="53"/>
      <c r="G243" s="5"/>
      <c r="H243" s="53"/>
      <c r="I243" s="44"/>
      <c r="J243" s="53"/>
      <c r="K243" s="47"/>
      <c r="L243" s="53"/>
      <c r="M243" s="5"/>
      <c r="N243" s="55"/>
      <c r="O243" s="55"/>
      <c r="P243" s="55"/>
      <c r="Q243" s="55"/>
      <c r="R243" s="55"/>
    </row>
    <row r="244" spans="1:18" ht="18.75">
      <c r="A244" s="37"/>
      <c r="B244" s="53"/>
      <c r="C244" s="5"/>
      <c r="D244" s="5"/>
      <c r="E244" s="49"/>
      <c r="F244" s="53"/>
      <c r="G244" s="5"/>
      <c r="H244" s="53"/>
      <c r="I244" s="44"/>
      <c r="J244" s="53"/>
      <c r="K244" s="47"/>
      <c r="L244" s="53"/>
      <c r="M244" s="5"/>
      <c r="N244" s="55"/>
      <c r="O244" s="55"/>
      <c r="P244" s="55"/>
      <c r="Q244" s="55"/>
      <c r="R244" s="55"/>
    </row>
    <row r="245" spans="1:18" ht="18.75">
      <c r="A245" s="37"/>
      <c r="B245" s="53"/>
      <c r="C245" s="5"/>
      <c r="D245" s="5"/>
      <c r="E245" s="49"/>
      <c r="F245" s="53"/>
      <c r="G245" s="5"/>
      <c r="H245" s="53"/>
      <c r="I245" s="44"/>
      <c r="J245" s="53"/>
      <c r="K245" s="47"/>
      <c r="L245" s="53"/>
      <c r="M245" s="5"/>
      <c r="N245" s="55"/>
      <c r="O245" s="55"/>
      <c r="P245" s="55"/>
      <c r="Q245" s="55"/>
      <c r="R245" s="55"/>
    </row>
    <row r="246" spans="1:18" ht="18.75">
      <c r="A246" s="37"/>
      <c r="B246" s="53"/>
      <c r="C246" s="5"/>
      <c r="D246" s="5"/>
      <c r="E246" s="49"/>
      <c r="F246" s="53"/>
      <c r="G246" s="5"/>
      <c r="H246" s="53"/>
      <c r="I246" s="44"/>
      <c r="J246" s="53"/>
      <c r="K246" s="47"/>
      <c r="L246" s="53"/>
      <c r="M246" s="5"/>
      <c r="N246" s="55"/>
      <c r="O246" s="55"/>
      <c r="P246" s="55"/>
      <c r="Q246" s="55"/>
      <c r="R246" s="55"/>
    </row>
    <row r="247" spans="1:18" ht="18.75">
      <c r="A247" s="37"/>
      <c r="B247" s="53"/>
      <c r="C247" s="5"/>
      <c r="D247" s="5"/>
      <c r="E247" s="49"/>
      <c r="F247" s="53"/>
      <c r="G247" s="5"/>
      <c r="H247" s="53"/>
      <c r="I247" s="44"/>
      <c r="J247" s="53"/>
      <c r="K247" s="47"/>
      <c r="L247" s="53"/>
      <c r="M247" s="5"/>
      <c r="N247" s="55"/>
      <c r="O247" s="55"/>
      <c r="P247" s="55"/>
      <c r="Q247" s="55"/>
      <c r="R247" s="55"/>
    </row>
    <row r="248" spans="1:18" ht="18.75">
      <c r="A248" s="37"/>
      <c r="B248" s="53"/>
      <c r="C248" s="5"/>
      <c r="D248" s="5"/>
      <c r="E248" s="49"/>
      <c r="F248" s="53"/>
      <c r="G248" s="5"/>
      <c r="H248" s="53"/>
      <c r="I248" s="44"/>
      <c r="J248" s="53"/>
      <c r="K248" s="47"/>
      <c r="L248" s="53"/>
      <c r="M248" s="5"/>
      <c r="N248" s="55"/>
      <c r="O248" s="55"/>
      <c r="P248" s="55"/>
      <c r="Q248" s="55"/>
      <c r="R248" s="55"/>
    </row>
    <row r="249" spans="1:18" ht="18.75">
      <c r="A249" s="37"/>
      <c r="B249" s="53"/>
      <c r="C249" s="5"/>
      <c r="D249" s="5"/>
      <c r="E249" s="49"/>
      <c r="F249" s="53"/>
      <c r="G249" s="5"/>
      <c r="H249" s="53"/>
      <c r="I249" s="44"/>
      <c r="J249" s="53"/>
      <c r="K249" s="47"/>
      <c r="L249" s="53"/>
      <c r="M249" s="5"/>
      <c r="N249" s="55"/>
      <c r="O249" s="55"/>
      <c r="P249" s="55"/>
      <c r="Q249" s="55"/>
      <c r="R249" s="55"/>
    </row>
    <row r="250" spans="1:18" ht="18.75">
      <c r="A250" s="37"/>
      <c r="B250" s="53"/>
      <c r="C250" s="5"/>
      <c r="D250" s="5"/>
      <c r="E250" s="49"/>
      <c r="F250" s="53"/>
      <c r="G250" s="5"/>
      <c r="H250" s="53"/>
      <c r="I250" s="44"/>
      <c r="J250" s="53"/>
      <c r="K250" s="47"/>
      <c r="L250" s="53"/>
      <c r="M250" s="5"/>
      <c r="N250" s="55"/>
      <c r="O250" s="55"/>
      <c r="P250" s="55"/>
      <c r="Q250" s="55"/>
      <c r="R250" s="55"/>
    </row>
    <row r="251" spans="1:18" ht="18.75">
      <c r="A251" s="37"/>
      <c r="B251" s="53"/>
      <c r="C251" s="5"/>
      <c r="D251" s="5"/>
      <c r="E251" s="49"/>
      <c r="F251" s="53"/>
      <c r="G251" s="5"/>
      <c r="H251" s="53"/>
      <c r="I251" s="44"/>
      <c r="J251" s="53"/>
      <c r="K251" s="47"/>
      <c r="L251" s="53"/>
      <c r="M251" s="5"/>
      <c r="N251" s="55"/>
      <c r="O251" s="55"/>
      <c r="P251" s="55"/>
      <c r="Q251" s="55"/>
      <c r="R251" s="55"/>
    </row>
    <row r="252" spans="1:18" ht="18.75">
      <c r="A252" s="37"/>
      <c r="B252" s="53"/>
      <c r="C252" s="5"/>
      <c r="D252" s="5"/>
      <c r="E252" s="49"/>
      <c r="F252" s="53"/>
      <c r="G252" s="5"/>
      <c r="H252" s="53"/>
      <c r="I252" s="44"/>
      <c r="J252" s="53"/>
      <c r="K252" s="47"/>
      <c r="L252" s="53"/>
      <c r="M252" s="5"/>
      <c r="N252" s="55"/>
      <c r="O252" s="55"/>
      <c r="P252" s="55"/>
      <c r="Q252" s="55"/>
      <c r="R252" s="55"/>
    </row>
    <row r="253" spans="1:18" ht="18.75">
      <c r="A253" s="37"/>
      <c r="B253" s="53"/>
      <c r="C253" s="5"/>
      <c r="D253" s="5"/>
      <c r="E253" s="49"/>
      <c r="F253" s="53"/>
      <c r="G253" s="5"/>
      <c r="H253" s="53"/>
      <c r="I253" s="44"/>
      <c r="J253" s="53"/>
      <c r="K253" s="47"/>
      <c r="L253" s="53"/>
      <c r="M253" s="5"/>
      <c r="N253" s="55"/>
      <c r="O253" s="55"/>
      <c r="P253" s="55"/>
      <c r="Q253" s="55"/>
      <c r="R253" s="55"/>
    </row>
    <row r="254" spans="1:18" ht="18.75">
      <c r="A254" s="37"/>
      <c r="B254" s="53"/>
      <c r="C254" s="5"/>
      <c r="D254" s="5"/>
      <c r="E254" s="49"/>
      <c r="F254" s="53"/>
      <c r="G254" s="5"/>
      <c r="H254" s="53"/>
      <c r="I254" s="44"/>
      <c r="J254" s="53"/>
      <c r="K254" s="47"/>
      <c r="L254" s="53"/>
      <c r="M254" s="5"/>
      <c r="N254" s="55"/>
      <c r="O254" s="55"/>
      <c r="P254" s="55"/>
      <c r="Q254" s="55"/>
      <c r="R254" s="55"/>
    </row>
    <row r="255" spans="1:18" ht="18.75">
      <c r="A255" s="37"/>
      <c r="B255" s="53"/>
      <c r="C255" s="5"/>
      <c r="D255" s="5"/>
      <c r="E255" s="49"/>
      <c r="F255" s="53"/>
      <c r="G255" s="5"/>
      <c r="H255" s="53"/>
      <c r="I255" s="44"/>
      <c r="J255" s="53"/>
      <c r="K255" s="47"/>
      <c r="L255" s="53"/>
      <c r="M255" s="5"/>
      <c r="N255" s="55"/>
      <c r="O255" s="55"/>
      <c r="P255" s="55"/>
      <c r="Q255" s="55"/>
      <c r="R255" s="55"/>
    </row>
    <row r="256" spans="1:18" ht="18.75">
      <c r="A256" s="37"/>
      <c r="B256" s="53"/>
      <c r="C256" s="5"/>
      <c r="D256" s="5"/>
      <c r="E256" s="49"/>
      <c r="F256" s="53"/>
      <c r="G256" s="5"/>
      <c r="H256" s="53"/>
      <c r="I256" s="44"/>
      <c r="J256" s="53"/>
      <c r="K256" s="47"/>
      <c r="L256" s="53"/>
      <c r="M256" s="5"/>
      <c r="N256" s="55"/>
      <c r="O256" s="55"/>
      <c r="P256" s="55"/>
      <c r="Q256" s="55"/>
      <c r="R256" s="55"/>
    </row>
    <row r="257" spans="1:18" ht="18.75">
      <c r="A257" s="37"/>
      <c r="B257" s="53"/>
      <c r="C257" s="5"/>
      <c r="D257" s="5"/>
      <c r="E257" s="49"/>
      <c r="F257" s="53"/>
      <c r="G257" s="5"/>
      <c r="H257" s="53"/>
      <c r="I257" s="44"/>
      <c r="J257" s="53"/>
      <c r="K257" s="47"/>
      <c r="L257" s="53"/>
      <c r="M257" s="5"/>
      <c r="N257" s="55"/>
      <c r="O257" s="55"/>
      <c r="P257" s="55"/>
      <c r="Q257" s="55"/>
      <c r="R257" s="55"/>
    </row>
    <row r="258" spans="1:18" ht="18.75">
      <c r="A258" s="37"/>
      <c r="B258" s="53"/>
      <c r="C258" s="5"/>
      <c r="D258" s="5"/>
      <c r="E258" s="49"/>
      <c r="F258" s="53"/>
      <c r="G258" s="5"/>
      <c r="H258" s="53"/>
      <c r="I258" s="44"/>
      <c r="J258" s="53"/>
      <c r="K258" s="47"/>
      <c r="L258" s="53"/>
      <c r="M258" s="5"/>
      <c r="N258" s="55"/>
      <c r="O258" s="55"/>
      <c r="P258" s="55"/>
      <c r="Q258" s="55"/>
      <c r="R258" s="55"/>
    </row>
    <row r="259" spans="1:18" ht="18.75">
      <c r="A259" s="37"/>
      <c r="B259" s="53"/>
      <c r="C259" s="5"/>
      <c r="D259" s="5"/>
      <c r="E259" s="49"/>
      <c r="F259" s="53"/>
      <c r="G259" s="5"/>
      <c r="H259" s="53"/>
      <c r="I259" s="44"/>
      <c r="J259" s="53"/>
      <c r="K259" s="47"/>
      <c r="L259" s="53"/>
      <c r="M259" s="5"/>
      <c r="N259" s="55"/>
      <c r="O259" s="55"/>
      <c r="P259" s="55"/>
      <c r="Q259" s="55"/>
      <c r="R259" s="55"/>
    </row>
    <row r="260" spans="1:18" ht="18.75">
      <c r="A260" s="37"/>
      <c r="B260" s="53"/>
      <c r="C260" s="5"/>
      <c r="D260" s="5"/>
      <c r="E260" s="49"/>
      <c r="F260" s="53"/>
      <c r="G260" s="5"/>
      <c r="H260" s="53"/>
      <c r="I260" s="44"/>
      <c r="J260" s="53"/>
      <c r="K260" s="47"/>
      <c r="L260" s="53"/>
      <c r="M260" s="5"/>
      <c r="N260" s="55"/>
      <c r="O260" s="55"/>
      <c r="P260" s="55"/>
      <c r="Q260" s="55"/>
      <c r="R260" s="55"/>
    </row>
    <row r="261" spans="1:18" ht="18.75">
      <c r="A261" s="37"/>
      <c r="B261" s="53"/>
      <c r="C261" s="5"/>
      <c r="D261" s="5"/>
      <c r="E261" s="49"/>
      <c r="F261" s="53"/>
      <c r="G261" s="5"/>
      <c r="H261" s="53"/>
      <c r="I261" s="44"/>
      <c r="J261" s="53"/>
      <c r="K261" s="47"/>
      <c r="L261" s="53"/>
      <c r="M261" s="5"/>
      <c r="N261" s="55"/>
      <c r="O261" s="55"/>
      <c r="P261" s="55"/>
      <c r="Q261" s="55"/>
      <c r="R261" s="55"/>
    </row>
    <row r="262" spans="1:18" ht="18.75">
      <c r="A262" s="37"/>
      <c r="B262" s="53"/>
      <c r="C262" s="5"/>
      <c r="D262" s="5"/>
      <c r="E262" s="49"/>
      <c r="F262" s="53"/>
      <c r="G262" s="5"/>
      <c r="H262" s="53"/>
      <c r="I262" s="44"/>
      <c r="J262" s="53"/>
      <c r="K262" s="47"/>
      <c r="L262" s="53"/>
      <c r="M262" s="5"/>
      <c r="N262" s="55"/>
      <c r="O262" s="55"/>
      <c r="P262" s="55"/>
      <c r="Q262" s="55"/>
      <c r="R262" s="55"/>
    </row>
    <row r="263" spans="1:18" ht="18.75">
      <c r="A263" s="37"/>
      <c r="B263" s="53"/>
      <c r="C263" s="5"/>
      <c r="D263" s="5"/>
      <c r="E263" s="49"/>
      <c r="F263" s="53"/>
      <c r="G263" s="5"/>
      <c r="H263" s="53"/>
      <c r="I263" s="44"/>
      <c r="J263" s="53"/>
      <c r="K263" s="47"/>
      <c r="L263" s="53"/>
      <c r="M263" s="5"/>
      <c r="N263" s="55"/>
      <c r="O263" s="55"/>
      <c r="P263" s="55"/>
      <c r="Q263" s="55"/>
      <c r="R263" s="55"/>
    </row>
    <row r="264" spans="1:18" ht="18.75">
      <c r="A264" s="37"/>
      <c r="B264" s="53"/>
      <c r="C264" s="5"/>
      <c r="D264" s="5"/>
      <c r="E264" s="49"/>
      <c r="F264" s="53"/>
      <c r="G264" s="5"/>
      <c r="H264" s="53"/>
      <c r="I264" s="44"/>
      <c r="J264" s="53"/>
      <c r="K264" s="47"/>
      <c r="L264" s="53"/>
      <c r="M264" s="5"/>
      <c r="N264" s="55"/>
      <c r="O264" s="55"/>
      <c r="P264" s="55"/>
      <c r="Q264" s="55"/>
      <c r="R264" s="55"/>
    </row>
    <row r="265" spans="1:18" ht="18.75">
      <c r="A265" s="37"/>
      <c r="B265" s="53"/>
      <c r="C265" s="5"/>
      <c r="D265" s="5"/>
      <c r="E265" s="49"/>
      <c r="F265" s="53"/>
      <c r="G265" s="5"/>
      <c r="H265" s="53"/>
      <c r="I265" s="44"/>
      <c r="J265" s="53"/>
      <c r="K265" s="47"/>
      <c r="L265" s="53"/>
      <c r="M265" s="5"/>
      <c r="N265" s="55"/>
      <c r="O265" s="55"/>
      <c r="P265" s="55"/>
      <c r="Q265" s="55"/>
      <c r="R265" s="55"/>
    </row>
    <row r="266" spans="1:18" ht="18.75">
      <c r="A266" s="37"/>
      <c r="B266" s="53"/>
      <c r="C266" s="5"/>
      <c r="D266" s="5"/>
      <c r="E266" s="49"/>
      <c r="F266" s="53"/>
      <c r="G266" s="5"/>
      <c r="H266" s="53"/>
      <c r="I266" s="44"/>
      <c r="J266" s="53"/>
      <c r="K266" s="47"/>
      <c r="L266" s="53"/>
      <c r="M266" s="5"/>
      <c r="N266" s="55"/>
      <c r="O266" s="55"/>
      <c r="P266" s="55"/>
      <c r="Q266" s="55"/>
      <c r="R266" s="55"/>
    </row>
    <row r="267" spans="1:18" ht="18.75">
      <c r="A267" s="37"/>
      <c r="B267" s="53"/>
      <c r="C267" s="5"/>
      <c r="D267" s="5"/>
      <c r="E267" s="49"/>
      <c r="F267" s="53"/>
      <c r="G267" s="5"/>
      <c r="H267" s="53"/>
      <c r="I267" s="44"/>
      <c r="J267" s="53"/>
      <c r="K267" s="47"/>
      <c r="L267" s="53"/>
      <c r="M267" s="5"/>
      <c r="N267" s="55"/>
      <c r="O267" s="55"/>
      <c r="P267" s="55"/>
      <c r="Q267" s="55"/>
      <c r="R267" s="55"/>
    </row>
    <row r="268" spans="1:18" ht="18.75">
      <c r="A268" s="37"/>
      <c r="B268" s="53"/>
      <c r="C268" s="5"/>
      <c r="D268" s="5"/>
      <c r="E268" s="49"/>
      <c r="F268" s="53"/>
      <c r="G268" s="5"/>
      <c r="H268" s="53"/>
      <c r="I268" s="44"/>
      <c r="J268" s="53"/>
      <c r="K268" s="47"/>
      <c r="L268" s="53"/>
      <c r="M268" s="5"/>
      <c r="N268" s="55"/>
      <c r="O268" s="55"/>
      <c r="P268" s="55"/>
      <c r="Q268" s="55"/>
      <c r="R268" s="55"/>
    </row>
    <row r="269" spans="1:18" ht="18.75">
      <c r="A269" s="37"/>
      <c r="B269" s="53"/>
      <c r="C269" s="5"/>
      <c r="D269" s="5"/>
      <c r="E269" s="49"/>
      <c r="F269" s="53"/>
      <c r="G269" s="5"/>
      <c r="H269" s="53"/>
      <c r="I269" s="44"/>
      <c r="J269" s="53"/>
      <c r="K269" s="47"/>
      <c r="L269" s="53"/>
      <c r="M269" s="5"/>
      <c r="N269" s="55"/>
      <c r="O269" s="55"/>
      <c r="P269" s="55"/>
      <c r="Q269" s="55"/>
      <c r="R269" s="55"/>
    </row>
    <row r="270" spans="1:18" ht="18.75">
      <c r="A270" s="37"/>
      <c r="B270" s="53"/>
      <c r="C270" s="5"/>
      <c r="D270" s="5"/>
      <c r="E270" s="49"/>
      <c r="F270" s="53"/>
      <c r="G270" s="5"/>
      <c r="H270" s="53"/>
      <c r="I270" s="44"/>
      <c r="J270" s="53"/>
      <c r="K270" s="47"/>
      <c r="L270" s="53"/>
      <c r="M270" s="5"/>
      <c r="N270" s="55"/>
      <c r="O270" s="55"/>
      <c r="P270" s="55"/>
      <c r="Q270" s="55"/>
      <c r="R270" s="55"/>
    </row>
    <row r="271" spans="1:18" ht="18.75">
      <c r="A271" s="37"/>
      <c r="B271" s="53"/>
      <c r="C271" s="5"/>
      <c r="D271" s="5"/>
      <c r="E271" s="49"/>
      <c r="F271" s="53"/>
      <c r="G271" s="5"/>
      <c r="H271" s="53"/>
      <c r="I271" s="44"/>
      <c r="J271" s="53"/>
      <c r="K271" s="47"/>
      <c r="L271" s="53"/>
      <c r="M271" s="5"/>
      <c r="N271" s="55"/>
      <c r="O271" s="55"/>
      <c r="P271" s="55"/>
      <c r="Q271" s="55"/>
      <c r="R271" s="55"/>
    </row>
    <row r="272" spans="1:18" ht="18.75">
      <c r="A272" s="37"/>
      <c r="B272" s="53"/>
      <c r="C272" s="5"/>
      <c r="D272" s="5"/>
      <c r="E272" s="49"/>
      <c r="F272" s="53"/>
      <c r="G272" s="5"/>
      <c r="H272" s="53"/>
      <c r="I272" s="44"/>
      <c r="J272" s="53"/>
      <c r="K272" s="47"/>
      <c r="L272" s="53"/>
      <c r="M272" s="5"/>
      <c r="N272" s="55"/>
      <c r="O272" s="55"/>
      <c r="P272" s="55"/>
      <c r="Q272" s="55"/>
      <c r="R272" s="55"/>
    </row>
    <row r="273" spans="1:18" ht="18.75">
      <c r="A273" s="37"/>
      <c r="B273" s="53"/>
      <c r="C273" s="5"/>
      <c r="D273" s="5"/>
      <c r="E273" s="49"/>
      <c r="F273" s="53"/>
      <c r="G273" s="5"/>
      <c r="H273" s="53"/>
      <c r="I273" s="44"/>
      <c r="J273" s="53"/>
      <c r="K273" s="47"/>
      <c r="L273" s="53"/>
      <c r="M273" s="5"/>
      <c r="N273" s="55"/>
      <c r="O273" s="55"/>
      <c r="P273" s="55"/>
      <c r="Q273" s="55"/>
      <c r="R273" s="55"/>
    </row>
    <row r="274" spans="1:18" ht="18.75">
      <c r="A274" s="37"/>
      <c r="B274" s="53"/>
      <c r="C274" s="5"/>
      <c r="D274" s="5"/>
      <c r="E274" s="49"/>
      <c r="F274" s="53"/>
      <c r="G274" s="5"/>
      <c r="H274" s="53"/>
      <c r="I274" s="44"/>
      <c r="J274" s="53"/>
      <c r="K274" s="47"/>
      <c r="L274" s="53"/>
      <c r="M274" s="5"/>
      <c r="N274" s="55"/>
      <c r="O274" s="55"/>
      <c r="P274" s="55"/>
      <c r="Q274" s="55"/>
      <c r="R274" s="55"/>
    </row>
    <row r="275" spans="1:18" ht="18.75">
      <c r="A275" s="37"/>
      <c r="B275" s="53"/>
      <c r="C275" s="5"/>
      <c r="D275" s="5"/>
      <c r="E275" s="49"/>
      <c r="F275" s="53"/>
      <c r="G275" s="5"/>
      <c r="H275" s="53"/>
      <c r="I275" s="44"/>
      <c r="J275" s="53"/>
      <c r="K275" s="47"/>
      <c r="L275" s="53"/>
      <c r="M275" s="5"/>
      <c r="N275" s="55"/>
      <c r="O275" s="55"/>
      <c r="P275" s="55"/>
      <c r="Q275" s="55"/>
      <c r="R275" s="55"/>
    </row>
    <row r="276" spans="1:18" ht="18.75">
      <c r="A276" s="37"/>
      <c r="B276" s="53"/>
      <c r="C276" s="5"/>
      <c r="D276" s="5"/>
      <c r="E276" s="49"/>
      <c r="F276" s="53"/>
      <c r="G276" s="5"/>
      <c r="H276" s="53"/>
      <c r="I276" s="44"/>
      <c r="J276" s="53"/>
      <c r="K276" s="47"/>
      <c r="L276" s="53"/>
      <c r="M276" s="5"/>
      <c r="N276" s="55"/>
      <c r="O276" s="55"/>
      <c r="P276" s="55"/>
      <c r="Q276" s="55"/>
      <c r="R276" s="55"/>
    </row>
    <row r="277" spans="1:18" ht="18.75">
      <c r="A277" s="37"/>
      <c r="B277" s="53"/>
      <c r="C277" s="5"/>
      <c r="D277" s="5"/>
      <c r="E277" s="49"/>
      <c r="F277" s="53"/>
      <c r="G277" s="5"/>
      <c r="H277" s="53"/>
      <c r="I277" s="44"/>
      <c r="J277" s="53"/>
      <c r="K277" s="47"/>
      <c r="L277" s="53"/>
      <c r="M277" s="5"/>
      <c r="N277" s="55"/>
      <c r="O277" s="55"/>
      <c r="P277" s="55"/>
      <c r="Q277" s="55"/>
      <c r="R277" s="55"/>
    </row>
    <row r="278" spans="1:18" ht="18.75">
      <c r="A278" s="37"/>
      <c r="B278" s="53"/>
      <c r="C278" s="5"/>
      <c r="D278" s="5"/>
      <c r="E278" s="49"/>
      <c r="F278" s="53"/>
      <c r="G278" s="5"/>
      <c r="H278" s="53"/>
      <c r="I278" s="44"/>
      <c r="J278" s="53"/>
      <c r="K278" s="47"/>
      <c r="L278" s="53"/>
      <c r="M278" s="5"/>
      <c r="N278" s="55"/>
      <c r="O278" s="55"/>
      <c r="P278" s="55"/>
      <c r="Q278" s="55"/>
      <c r="R278" s="55"/>
    </row>
    <row r="279" spans="1:18" ht="18.75">
      <c r="A279" s="37"/>
      <c r="B279" s="53"/>
      <c r="C279" s="5"/>
      <c r="D279" s="5"/>
      <c r="E279" s="49"/>
      <c r="F279" s="53"/>
      <c r="G279" s="5"/>
      <c r="H279" s="53"/>
      <c r="I279" s="44"/>
      <c r="J279" s="53"/>
      <c r="K279" s="47"/>
      <c r="L279" s="53"/>
      <c r="M279" s="5"/>
      <c r="N279" s="55"/>
      <c r="O279" s="55"/>
      <c r="P279" s="55"/>
      <c r="Q279" s="55"/>
      <c r="R279" s="55"/>
    </row>
    <row r="280" spans="1:18" ht="18.75">
      <c r="A280" s="37"/>
      <c r="B280" s="53"/>
      <c r="C280" s="5"/>
      <c r="D280" s="5"/>
      <c r="E280" s="49"/>
      <c r="F280" s="53"/>
      <c r="G280" s="5"/>
      <c r="H280" s="53"/>
      <c r="I280" s="44"/>
      <c r="J280" s="53"/>
      <c r="K280" s="47"/>
      <c r="L280" s="53"/>
      <c r="M280" s="5"/>
      <c r="N280" s="55"/>
      <c r="O280" s="55"/>
      <c r="P280" s="55"/>
      <c r="Q280" s="55"/>
      <c r="R280" s="55"/>
    </row>
    <row r="281" spans="1:18" ht="18.75">
      <c r="A281" s="37"/>
      <c r="B281" s="53"/>
      <c r="C281" s="5"/>
      <c r="D281" s="5"/>
      <c r="E281" s="49"/>
      <c r="F281" s="53"/>
      <c r="G281" s="5"/>
      <c r="H281" s="53"/>
      <c r="I281" s="44"/>
      <c r="J281" s="53"/>
      <c r="K281" s="47"/>
      <c r="L281" s="53"/>
      <c r="M281" s="5"/>
      <c r="N281" s="55"/>
      <c r="O281" s="55"/>
      <c r="P281" s="55"/>
      <c r="Q281" s="55"/>
      <c r="R281" s="55"/>
    </row>
    <row r="282" spans="1:18" ht="18.75">
      <c r="A282" s="37"/>
      <c r="B282" s="53"/>
      <c r="C282" s="5"/>
      <c r="D282" s="5"/>
      <c r="E282" s="49"/>
      <c r="F282" s="53"/>
      <c r="G282" s="5"/>
      <c r="H282" s="53"/>
      <c r="I282" s="44"/>
      <c r="J282" s="53"/>
      <c r="K282" s="47"/>
      <c r="L282" s="53"/>
      <c r="M282" s="5"/>
      <c r="N282" s="55"/>
      <c r="O282" s="55"/>
      <c r="P282" s="55"/>
      <c r="Q282" s="55"/>
      <c r="R282" s="55"/>
    </row>
    <row r="283" spans="1:18" ht="18.75">
      <c r="A283" s="47"/>
      <c r="B283" s="53"/>
      <c r="C283" s="5"/>
      <c r="D283" s="5"/>
      <c r="E283" s="49"/>
      <c r="F283" s="53"/>
      <c r="G283" s="5"/>
      <c r="H283" s="53"/>
      <c r="I283" s="44"/>
      <c r="J283" s="53"/>
      <c r="K283" s="47"/>
      <c r="L283" s="53"/>
      <c r="M283" s="5"/>
      <c r="N283" s="55"/>
      <c r="O283" s="55"/>
      <c r="P283" s="55"/>
      <c r="Q283" s="55"/>
      <c r="R283" s="55"/>
    </row>
    <row r="284" spans="1:18" ht="18.75">
      <c r="A284" s="47"/>
      <c r="B284" s="53"/>
      <c r="C284" s="5"/>
      <c r="D284" s="5"/>
      <c r="E284" s="49"/>
      <c r="F284" s="53"/>
      <c r="G284" s="5"/>
      <c r="H284" s="53"/>
      <c r="I284" s="44"/>
      <c r="J284" s="53"/>
      <c r="K284" s="47"/>
      <c r="L284" s="53"/>
      <c r="M284" s="5"/>
      <c r="N284" s="55"/>
      <c r="O284" s="55"/>
      <c r="P284" s="55"/>
      <c r="Q284" s="55"/>
      <c r="R284" s="55"/>
    </row>
    <row r="285" spans="1:18" ht="18.75">
      <c r="A285" s="47"/>
      <c r="B285" s="53"/>
      <c r="C285" s="5"/>
      <c r="D285" s="5"/>
      <c r="E285" s="49"/>
      <c r="F285" s="53"/>
      <c r="G285" s="5"/>
      <c r="H285" s="53"/>
      <c r="I285" s="44"/>
      <c r="J285" s="53"/>
      <c r="K285" s="47"/>
      <c r="L285" s="53"/>
      <c r="M285" s="5"/>
      <c r="N285" s="55"/>
      <c r="O285" s="55"/>
      <c r="P285" s="55"/>
      <c r="Q285" s="55"/>
      <c r="R285" s="55"/>
    </row>
    <row r="286" spans="1:18" ht="18.75">
      <c r="A286" s="47"/>
      <c r="B286" s="53"/>
      <c r="C286" s="5"/>
      <c r="D286" s="5"/>
      <c r="E286" s="49"/>
      <c r="F286" s="53"/>
      <c r="G286" s="5"/>
      <c r="H286" s="53"/>
      <c r="I286" s="44"/>
      <c r="J286" s="53"/>
      <c r="K286" s="47"/>
      <c r="L286" s="53"/>
      <c r="M286" s="5" t="str">
        <f t="shared" ref="M286:M302" si="0">IF(K286="резидент ОРБИ","ООО, ИП","")</f>
        <v/>
      </c>
      <c r="N286" s="55" t="str">
        <f t="shared" ref="N286:N302" si="1">IF(K286="резидент ОРБИ","резидент ОРБИ","")</f>
        <v/>
      </c>
      <c r="O286" s="55"/>
      <c r="P286" s="55" t="str">
        <f t="shared" ref="P286:P302" si="2">IF(K286="резидент ОРБИ","резидент ОРБИ","")</f>
        <v/>
      </c>
      <c r="Q286" s="55" t="str">
        <f t="shared" ref="Q286:Q302" si="3">IF(K286="резидент ОРБИ","резидент ОРБИ","")</f>
        <v/>
      </c>
      <c r="R286" s="55" t="str">
        <f t="shared" ref="R286:R302" si="4">IF(K286="резидент ОРБИ","резидент ОРБИ","")</f>
        <v/>
      </c>
    </row>
    <row r="287" spans="1:18" ht="18.75">
      <c r="A287" s="47"/>
      <c r="B287" s="53"/>
      <c r="C287" s="5"/>
      <c r="D287" s="5"/>
      <c r="E287" s="49"/>
      <c r="F287" s="53"/>
      <c r="G287" s="5"/>
      <c r="H287" s="53"/>
      <c r="I287" s="44"/>
      <c r="J287" s="53"/>
      <c r="K287" s="47"/>
      <c r="L287" s="53"/>
      <c r="M287" s="5" t="str">
        <f t="shared" si="0"/>
        <v/>
      </c>
      <c r="N287" s="55" t="str">
        <f t="shared" si="1"/>
        <v/>
      </c>
      <c r="O287" s="55"/>
      <c r="P287" s="55" t="str">
        <f t="shared" si="2"/>
        <v/>
      </c>
      <c r="Q287" s="55" t="str">
        <f t="shared" si="3"/>
        <v/>
      </c>
      <c r="R287" s="55" t="str">
        <f t="shared" si="4"/>
        <v/>
      </c>
    </row>
    <row r="288" spans="1:18" ht="18.75">
      <c r="A288" s="47"/>
      <c r="B288" s="53"/>
      <c r="C288" s="5"/>
      <c r="D288" s="5"/>
      <c r="E288" s="49"/>
      <c r="F288" s="53"/>
      <c r="G288" s="5"/>
      <c r="H288" s="53"/>
      <c r="I288" s="44"/>
      <c r="J288" s="53"/>
      <c r="K288" s="47"/>
      <c r="L288" s="53"/>
      <c r="M288" s="5" t="str">
        <f t="shared" si="0"/>
        <v/>
      </c>
      <c r="N288" s="55" t="str">
        <f t="shared" si="1"/>
        <v/>
      </c>
      <c r="O288" s="55"/>
      <c r="P288" s="55" t="str">
        <f t="shared" si="2"/>
        <v/>
      </c>
      <c r="Q288" s="55" t="str">
        <f t="shared" si="3"/>
        <v/>
      </c>
      <c r="R288" s="55" t="str">
        <f t="shared" si="4"/>
        <v/>
      </c>
    </row>
    <row r="289" spans="1:18" ht="18.75">
      <c r="A289" s="47"/>
      <c r="B289" s="53"/>
      <c r="C289" s="5"/>
      <c r="D289" s="5"/>
      <c r="E289" s="49"/>
      <c r="F289" s="53"/>
      <c r="G289" s="5"/>
      <c r="H289" s="53"/>
      <c r="I289" s="44"/>
      <c r="J289" s="53"/>
      <c r="K289" s="47"/>
      <c r="L289" s="53"/>
      <c r="M289" s="5" t="str">
        <f t="shared" si="0"/>
        <v/>
      </c>
      <c r="N289" s="55" t="str">
        <f t="shared" si="1"/>
        <v/>
      </c>
      <c r="O289" s="55"/>
      <c r="P289" s="55" t="str">
        <f t="shared" si="2"/>
        <v/>
      </c>
      <c r="Q289" s="55" t="str">
        <f t="shared" si="3"/>
        <v/>
      </c>
      <c r="R289" s="55" t="str">
        <f t="shared" si="4"/>
        <v/>
      </c>
    </row>
    <row r="290" spans="1:18" ht="18.75">
      <c r="A290" s="47"/>
      <c r="B290" s="53"/>
      <c r="C290" s="5"/>
      <c r="D290" s="5"/>
      <c r="E290" s="49"/>
      <c r="F290" s="53"/>
      <c r="G290" s="5"/>
      <c r="H290" s="53"/>
      <c r="I290" s="44"/>
      <c r="J290" s="53"/>
      <c r="K290" s="47"/>
      <c r="L290" s="53"/>
      <c r="M290" s="5" t="str">
        <f t="shared" si="0"/>
        <v/>
      </c>
      <c r="N290" s="55" t="str">
        <f t="shared" si="1"/>
        <v/>
      </c>
      <c r="O290" s="55"/>
      <c r="P290" s="55" t="str">
        <f t="shared" si="2"/>
        <v/>
      </c>
      <c r="Q290" s="55" t="str">
        <f t="shared" si="3"/>
        <v/>
      </c>
      <c r="R290" s="55" t="str">
        <f t="shared" si="4"/>
        <v/>
      </c>
    </row>
    <row r="291" spans="1:18" ht="18.75">
      <c r="A291" s="47"/>
      <c r="B291" s="53"/>
      <c r="C291" s="5"/>
      <c r="D291" s="5"/>
      <c r="E291" s="49"/>
      <c r="F291" s="53"/>
      <c r="G291" s="5"/>
      <c r="H291" s="53"/>
      <c r="I291" s="44"/>
      <c r="J291" s="53"/>
      <c r="K291" s="47"/>
      <c r="L291" s="53"/>
      <c r="M291" s="5" t="str">
        <f t="shared" si="0"/>
        <v/>
      </c>
      <c r="N291" s="55" t="str">
        <f t="shared" si="1"/>
        <v/>
      </c>
      <c r="O291" s="55"/>
      <c r="P291" s="55" t="str">
        <f t="shared" si="2"/>
        <v/>
      </c>
      <c r="Q291" s="55" t="str">
        <f t="shared" si="3"/>
        <v/>
      </c>
      <c r="R291" s="55" t="str">
        <f t="shared" si="4"/>
        <v/>
      </c>
    </row>
    <row r="292" spans="1:18" ht="18.75">
      <c r="A292" s="47"/>
      <c r="B292" s="53"/>
      <c r="C292" s="5"/>
      <c r="D292" s="5"/>
      <c r="E292" s="49"/>
      <c r="F292" s="53"/>
      <c r="G292" s="5"/>
      <c r="H292" s="53"/>
      <c r="I292" s="44"/>
      <c r="J292" s="53"/>
      <c r="K292" s="47"/>
      <c r="L292" s="53"/>
      <c r="M292" s="5" t="str">
        <f t="shared" si="0"/>
        <v/>
      </c>
      <c r="N292" s="55" t="str">
        <f t="shared" si="1"/>
        <v/>
      </c>
      <c r="O292" s="55"/>
      <c r="P292" s="55" t="str">
        <f t="shared" si="2"/>
        <v/>
      </c>
      <c r="Q292" s="55" t="str">
        <f t="shared" si="3"/>
        <v/>
      </c>
      <c r="R292" s="55" t="str">
        <f t="shared" si="4"/>
        <v/>
      </c>
    </row>
    <row r="293" spans="1:18" ht="18.75">
      <c r="A293" s="47"/>
      <c r="B293" s="53"/>
      <c r="C293" s="5"/>
      <c r="D293" s="5"/>
      <c r="E293" s="49"/>
      <c r="F293" s="53"/>
      <c r="G293" s="5"/>
      <c r="H293" s="53"/>
      <c r="I293" s="44"/>
      <c r="J293" s="53"/>
      <c r="K293" s="47"/>
      <c r="L293" s="53"/>
      <c r="M293" s="5" t="str">
        <f t="shared" si="0"/>
        <v/>
      </c>
      <c r="N293" s="55" t="str">
        <f t="shared" si="1"/>
        <v/>
      </c>
      <c r="O293" s="55"/>
      <c r="P293" s="55" t="str">
        <f t="shared" si="2"/>
        <v/>
      </c>
      <c r="Q293" s="55" t="str">
        <f t="shared" si="3"/>
        <v/>
      </c>
      <c r="R293" s="55" t="str">
        <f t="shared" si="4"/>
        <v/>
      </c>
    </row>
    <row r="294" spans="1:18" ht="18.75">
      <c r="A294" s="47"/>
      <c r="B294" s="53"/>
      <c r="C294" s="5"/>
      <c r="D294" s="5"/>
      <c r="E294" s="49"/>
      <c r="F294" s="53"/>
      <c r="G294" s="5"/>
      <c r="H294" s="53"/>
      <c r="I294" s="44"/>
      <c r="J294" s="53"/>
      <c r="K294" s="47"/>
      <c r="L294" s="53"/>
      <c r="M294" s="5" t="str">
        <f t="shared" si="0"/>
        <v/>
      </c>
      <c r="N294" s="55" t="str">
        <f t="shared" si="1"/>
        <v/>
      </c>
      <c r="O294" s="55"/>
      <c r="P294" s="55" t="str">
        <f t="shared" si="2"/>
        <v/>
      </c>
      <c r="Q294" s="55" t="str">
        <f t="shared" si="3"/>
        <v/>
      </c>
      <c r="R294" s="55" t="str">
        <f t="shared" si="4"/>
        <v/>
      </c>
    </row>
    <row r="295" spans="1:18" ht="18.75">
      <c r="A295" s="47"/>
      <c r="B295" s="53"/>
      <c r="C295" s="5"/>
      <c r="D295" s="5"/>
      <c r="E295" s="49"/>
      <c r="F295" s="53"/>
      <c r="G295" s="5"/>
      <c r="H295" s="53"/>
      <c r="I295" s="44"/>
      <c r="J295" s="53"/>
      <c r="K295" s="47"/>
      <c r="L295" s="53"/>
      <c r="M295" s="5" t="str">
        <f t="shared" si="0"/>
        <v/>
      </c>
      <c r="N295" s="55" t="str">
        <f t="shared" si="1"/>
        <v/>
      </c>
      <c r="O295" s="55"/>
      <c r="P295" s="55" t="str">
        <f t="shared" si="2"/>
        <v/>
      </c>
      <c r="Q295" s="55" t="str">
        <f t="shared" si="3"/>
        <v/>
      </c>
      <c r="R295" s="55" t="str">
        <f t="shared" si="4"/>
        <v/>
      </c>
    </row>
    <row r="296" spans="1:18" ht="18.75">
      <c r="A296" s="47"/>
      <c r="B296" s="53"/>
      <c r="C296" s="5"/>
      <c r="D296" s="5"/>
      <c r="E296" s="49"/>
      <c r="F296" s="53"/>
      <c r="G296" s="5"/>
      <c r="H296" s="53"/>
      <c r="I296" s="44"/>
      <c r="J296" s="53"/>
      <c r="K296" s="47"/>
      <c r="L296" s="53"/>
      <c r="M296" s="5" t="str">
        <f t="shared" si="0"/>
        <v/>
      </c>
      <c r="N296" s="55" t="str">
        <f t="shared" si="1"/>
        <v/>
      </c>
      <c r="O296" s="55"/>
      <c r="P296" s="55" t="str">
        <f t="shared" si="2"/>
        <v/>
      </c>
      <c r="Q296" s="55" t="str">
        <f t="shared" si="3"/>
        <v/>
      </c>
      <c r="R296" s="55" t="str">
        <f t="shared" si="4"/>
        <v/>
      </c>
    </row>
    <row r="297" spans="1:18" ht="18.75">
      <c r="A297" s="47"/>
      <c r="B297" s="53"/>
      <c r="C297" s="5"/>
      <c r="D297" s="5"/>
      <c r="E297" s="49"/>
      <c r="F297" s="53"/>
      <c r="G297" s="5"/>
      <c r="H297" s="53"/>
      <c r="I297" s="44"/>
      <c r="J297" s="53"/>
      <c r="K297" s="47"/>
      <c r="L297" s="53"/>
      <c r="M297" s="5" t="str">
        <f t="shared" si="0"/>
        <v/>
      </c>
      <c r="N297" s="55" t="str">
        <f t="shared" si="1"/>
        <v/>
      </c>
      <c r="O297" s="55"/>
      <c r="P297" s="55" t="str">
        <f t="shared" si="2"/>
        <v/>
      </c>
      <c r="Q297" s="55" t="str">
        <f t="shared" si="3"/>
        <v/>
      </c>
      <c r="R297" s="55" t="str">
        <f t="shared" si="4"/>
        <v/>
      </c>
    </row>
    <row r="298" spans="1:18" ht="18.75">
      <c r="A298" s="47"/>
      <c r="B298" s="53"/>
      <c r="C298" s="5"/>
      <c r="D298" s="5"/>
      <c r="E298" s="49"/>
      <c r="F298" s="53"/>
      <c r="G298" s="5"/>
      <c r="H298" s="53"/>
      <c r="I298" s="44"/>
      <c r="J298" s="53"/>
      <c r="K298" s="47"/>
      <c r="L298" s="53"/>
      <c r="M298" s="5" t="str">
        <f t="shared" si="0"/>
        <v/>
      </c>
      <c r="N298" s="55" t="str">
        <f t="shared" si="1"/>
        <v/>
      </c>
      <c r="O298" s="55"/>
      <c r="P298" s="55" t="str">
        <f t="shared" si="2"/>
        <v/>
      </c>
      <c r="Q298" s="55" t="str">
        <f t="shared" si="3"/>
        <v/>
      </c>
      <c r="R298" s="55" t="str">
        <f t="shared" si="4"/>
        <v/>
      </c>
    </row>
    <row r="299" spans="1:18" ht="18.75">
      <c r="A299" s="47"/>
      <c r="B299" s="53"/>
      <c r="C299" s="5"/>
      <c r="D299" s="5"/>
      <c r="E299" s="49"/>
      <c r="F299" s="53"/>
      <c r="G299" s="5"/>
      <c r="H299" s="53"/>
      <c r="I299" s="44"/>
      <c r="J299" s="53"/>
      <c r="K299" s="47"/>
      <c r="L299" s="53"/>
      <c r="M299" s="5" t="str">
        <f t="shared" si="0"/>
        <v/>
      </c>
      <c r="N299" s="55" t="str">
        <f t="shared" si="1"/>
        <v/>
      </c>
      <c r="O299" s="55"/>
      <c r="P299" s="55" t="str">
        <f t="shared" si="2"/>
        <v/>
      </c>
      <c r="Q299" s="55" t="str">
        <f t="shared" si="3"/>
        <v/>
      </c>
      <c r="R299" s="55" t="str">
        <f t="shared" si="4"/>
        <v/>
      </c>
    </row>
    <row r="300" spans="1:18" ht="18.75">
      <c r="A300" s="47"/>
      <c r="B300" s="53"/>
      <c r="C300" s="5"/>
      <c r="D300" s="5"/>
      <c r="E300" s="49"/>
      <c r="F300" s="53"/>
      <c r="G300" s="5"/>
      <c r="H300" s="53"/>
      <c r="I300" s="44"/>
      <c r="J300" s="53"/>
      <c r="K300" s="47"/>
      <c r="L300" s="53"/>
      <c r="M300" s="5" t="str">
        <f t="shared" si="0"/>
        <v/>
      </c>
      <c r="N300" s="55" t="str">
        <f t="shared" si="1"/>
        <v/>
      </c>
      <c r="O300" s="55"/>
      <c r="P300" s="55" t="str">
        <f t="shared" si="2"/>
        <v/>
      </c>
      <c r="Q300" s="55" t="str">
        <f t="shared" si="3"/>
        <v/>
      </c>
      <c r="R300" s="55" t="str">
        <f t="shared" si="4"/>
        <v/>
      </c>
    </row>
    <row r="301" spans="1:18" ht="18.75">
      <c r="A301" s="47"/>
      <c r="B301" s="53"/>
      <c r="C301" s="5"/>
      <c r="D301" s="5"/>
      <c r="E301" s="49"/>
      <c r="F301" s="53"/>
      <c r="G301" s="5"/>
      <c r="H301" s="53"/>
      <c r="I301" s="44"/>
      <c r="J301" s="53"/>
      <c r="K301" s="47"/>
      <c r="L301" s="53"/>
      <c r="M301" s="5" t="str">
        <f t="shared" si="0"/>
        <v/>
      </c>
      <c r="N301" s="55" t="str">
        <f t="shared" si="1"/>
        <v/>
      </c>
      <c r="O301" s="55"/>
      <c r="P301" s="55" t="str">
        <f t="shared" si="2"/>
        <v/>
      </c>
      <c r="Q301" s="55" t="str">
        <f t="shared" si="3"/>
        <v/>
      </c>
      <c r="R301" s="55" t="str">
        <f t="shared" si="4"/>
        <v/>
      </c>
    </row>
    <row r="302" spans="1:18" ht="18.75">
      <c r="A302" s="47"/>
      <c r="B302" s="53"/>
      <c r="C302" s="5"/>
      <c r="D302" s="5"/>
      <c r="E302" s="49"/>
      <c r="F302" s="53"/>
      <c r="G302" s="5"/>
      <c r="H302" s="53"/>
      <c r="I302" s="44"/>
      <c r="J302" s="53"/>
      <c r="K302" s="47"/>
      <c r="L302" s="53"/>
      <c r="M302" s="5" t="str">
        <f t="shared" si="0"/>
        <v/>
      </c>
      <c r="N302" s="55" t="str">
        <f t="shared" si="1"/>
        <v/>
      </c>
      <c r="O302" s="55"/>
      <c r="P302" s="55" t="str">
        <f t="shared" si="2"/>
        <v/>
      </c>
      <c r="Q302" s="55" t="str">
        <f t="shared" si="3"/>
        <v/>
      </c>
      <c r="R302" s="55" t="str">
        <f t="shared" si="4"/>
        <v/>
      </c>
    </row>
    <row r="303" spans="1:18" ht="18.75">
      <c r="A303" s="47"/>
      <c r="B303" s="53"/>
    </row>
    <row r="304" spans="1:18" ht="18.75">
      <c r="A304" s="47"/>
      <c r="B304" s="53"/>
    </row>
    <row r="305" spans="1:2" ht="18.75">
      <c r="A305" s="47"/>
      <c r="B305" s="53"/>
    </row>
  </sheetData>
  <mergeCells count="6">
    <mergeCell ref="A2:R2"/>
    <mergeCell ref="A4:A6"/>
    <mergeCell ref="B4:B6"/>
    <mergeCell ref="C4:C6"/>
    <mergeCell ref="D4:I5"/>
    <mergeCell ref="J4:R5"/>
  </mergeCells>
  <dataValidations count="8">
    <dataValidation type="list" allowBlank="1" showInputMessage="1" showErrorMessage="1" sqref="C8:C302">
      <formula1>$B$8:$B$12</formula1>
    </dataValidation>
    <dataValidation type="list" allowBlank="1" showInputMessage="1" showErrorMessage="1" sqref="I8:I302">
      <formula1>$H$8:$H$10</formula1>
      <formula2>0</formula2>
    </dataValidation>
    <dataValidation type="list" allowBlank="1" showInputMessage="1" showErrorMessage="1" sqref="G8:G302">
      <formula1>$F$8:$F$12</formula1>
      <formula2>0</formula2>
    </dataValidation>
    <dataValidation type="list" allowBlank="1" showInputMessage="1" showErrorMessage="1" sqref="E8:E302">
      <formula1>$D$8</formula1>
      <formula2>0</formula2>
    </dataValidation>
    <dataValidation type="list" allowBlank="1" showInputMessage="1" showErrorMessage="1" sqref="M8:M302">
      <formula1>$L$8:$L$10</formula1>
      <formula2>0</formula2>
    </dataValidation>
    <dataValidation type="list" allowBlank="1" showInputMessage="1" showErrorMessage="1" sqref="K8:K243">
      <formula1>$J$8:$J$10</formula1>
    </dataValidation>
    <dataValidation type="list" allowBlank="1" showInputMessage="1" showErrorMessage="1" sqref="B11">
      <formula1>$B$8:$B$11</formula1>
    </dataValidation>
    <dataValidation type="list" allowBlank="1" showInputMessage="1" showErrorMessage="1" sqref="K244:K302 L126:L150 L97:L121 L68:L92 L39:L63 L155:L179 L11:L35">
      <formula1>$J$8:$J$9</formula1>
      <formula2>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05"/>
  <sheetViews>
    <sheetView zoomScale="90" zoomScaleNormal="90" workbookViewId="0">
      <selection activeCell="A3" sqref="A3"/>
    </sheetView>
  </sheetViews>
  <sheetFormatPr defaultRowHeight="15"/>
  <cols>
    <col min="1" max="1" width="17.7109375" customWidth="1"/>
    <col min="2" max="2" width="27" hidden="1" customWidth="1"/>
    <col min="3" max="3" width="40" customWidth="1"/>
    <col min="4" max="4" width="27.7109375" hidden="1" customWidth="1"/>
    <col min="5" max="5" width="27.85546875" customWidth="1"/>
    <col min="6" max="6" width="27.85546875" hidden="1" customWidth="1"/>
    <col min="7" max="7" width="38.5703125" customWidth="1"/>
    <col min="8" max="8" width="31.28515625" hidden="1" customWidth="1"/>
    <col min="9" max="9" width="29.140625" customWidth="1"/>
    <col min="10" max="10" width="25.7109375" hidden="1" customWidth="1"/>
    <col min="11" max="11" width="25.7109375" customWidth="1"/>
    <col min="12" max="12" width="25.7109375" hidden="1" customWidth="1"/>
    <col min="13" max="13" width="25.7109375" customWidth="1"/>
    <col min="14" max="14" width="46.85546875" customWidth="1"/>
    <col min="15" max="15" width="35.85546875" customWidth="1"/>
    <col min="16" max="16" width="35.85546875" style="58" customWidth="1"/>
    <col min="17" max="17" width="92.42578125" customWidth="1"/>
    <col min="18" max="18" width="35.85546875" customWidth="1"/>
    <col min="19" max="1025" width="8.7109375" customWidth="1"/>
  </cols>
  <sheetData>
    <row r="1" spans="1:21" ht="18.75">
      <c r="R1" s="20"/>
    </row>
    <row r="2" spans="1:21" ht="31.5" customHeight="1">
      <c r="A2" s="110" t="s">
        <v>204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21" ht="15.7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59"/>
      <c r="Q3" s="21"/>
      <c r="R3" s="21"/>
      <c r="S3" s="21"/>
      <c r="T3" s="21"/>
      <c r="U3" s="21"/>
    </row>
    <row r="4" spans="1:21" ht="15" customHeight="1" thickBot="1">
      <c r="A4" s="111" t="s">
        <v>123</v>
      </c>
      <c r="B4" s="112" t="s">
        <v>124</v>
      </c>
      <c r="C4" s="111" t="s">
        <v>124</v>
      </c>
      <c r="D4" s="113" t="s">
        <v>125</v>
      </c>
      <c r="E4" s="113"/>
      <c r="F4" s="113"/>
      <c r="G4" s="113"/>
      <c r="H4" s="113"/>
      <c r="I4" s="113"/>
      <c r="J4" s="114" t="s">
        <v>126</v>
      </c>
      <c r="K4" s="114"/>
      <c r="L4" s="114"/>
      <c r="M4" s="114"/>
      <c r="N4" s="114"/>
      <c r="O4" s="114"/>
      <c r="P4" s="114"/>
      <c r="Q4" s="114"/>
      <c r="R4" s="114"/>
      <c r="S4" s="22"/>
    </row>
    <row r="5" spans="1:21" ht="19.5" customHeight="1" thickBot="1">
      <c r="A5" s="111"/>
      <c r="B5" s="112"/>
      <c r="C5" s="111"/>
      <c r="D5" s="113"/>
      <c r="E5" s="113"/>
      <c r="F5" s="113"/>
      <c r="G5" s="113"/>
      <c r="H5" s="113"/>
      <c r="I5" s="113"/>
      <c r="J5" s="114"/>
      <c r="K5" s="114"/>
      <c r="L5" s="114"/>
      <c r="M5" s="114"/>
      <c r="N5" s="114"/>
      <c r="O5" s="114"/>
      <c r="P5" s="114"/>
      <c r="Q5" s="114"/>
      <c r="R5" s="114"/>
      <c r="S5" s="22"/>
    </row>
    <row r="6" spans="1:21" ht="67.5" customHeight="1" thickBot="1">
      <c r="A6" s="111"/>
      <c r="B6" s="112"/>
      <c r="C6" s="111"/>
      <c r="D6" s="23" t="s">
        <v>127</v>
      </c>
      <c r="E6" s="24" t="s">
        <v>127</v>
      </c>
      <c r="F6" s="25" t="s">
        <v>128</v>
      </c>
      <c r="G6" s="25" t="s">
        <v>128</v>
      </c>
      <c r="H6" s="26" t="s">
        <v>129</v>
      </c>
      <c r="I6" s="27" t="s">
        <v>129</v>
      </c>
      <c r="J6" s="28" t="s">
        <v>130</v>
      </c>
      <c r="K6" s="29" t="s">
        <v>131</v>
      </c>
      <c r="L6" s="26" t="s">
        <v>132</v>
      </c>
      <c r="M6" s="26" t="s">
        <v>132</v>
      </c>
      <c r="N6" s="26" t="s">
        <v>1</v>
      </c>
      <c r="O6" s="30" t="s">
        <v>2</v>
      </c>
      <c r="P6" s="25" t="s">
        <v>3</v>
      </c>
      <c r="Q6" s="25" t="s">
        <v>4</v>
      </c>
      <c r="R6" s="31" t="s">
        <v>5</v>
      </c>
    </row>
    <row r="7" spans="1:21" ht="15.75" thickBot="1">
      <c r="A7" s="32">
        <v>1</v>
      </c>
      <c r="B7" s="33"/>
      <c r="C7" s="32">
        <v>2</v>
      </c>
      <c r="D7" s="33"/>
      <c r="E7" s="34">
        <v>3</v>
      </c>
      <c r="F7" s="33"/>
      <c r="G7" s="34">
        <v>4</v>
      </c>
      <c r="H7" s="33"/>
      <c r="I7" s="35">
        <v>5</v>
      </c>
      <c r="J7" s="33"/>
      <c r="K7" s="34">
        <v>6</v>
      </c>
      <c r="L7" s="33"/>
      <c r="M7" s="34">
        <v>7</v>
      </c>
      <c r="N7" s="33">
        <v>8</v>
      </c>
      <c r="O7" s="32">
        <v>9</v>
      </c>
      <c r="P7" s="36">
        <v>10</v>
      </c>
      <c r="Q7" s="34">
        <v>11</v>
      </c>
      <c r="R7" s="36">
        <v>12</v>
      </c>
    </row>
    <row r="8" spans="1:21" ht="56.25">
      <c r="A8" s="37"/>
      <c r="B8" s="38" t="s">
        <v>133</v>
      </c>
      <c r="C8" s="39"/>
      <c r="D8" s="71">
        <f ca="1">TODAY()</f>
        <v>44007</v>
      </c>
      <c r="E8" s="62"/>
      <c r="F8" s="42" t="s">
        <v>134</v>
      </c>
      <c r="G8" s="39"/>
      <c r="H8" s="43" t="s">
        <v>136</v>
      </c>
      <c r="I8" s="44"/>
      <c r="J8" s="45" t="s">
        <v>137</v>
      </c>
      <c r="K8" s="47"/>
      <c r="L8" s="38" t="s">
        <v>199</v>
      </c>
      <c r="M8" s="39"/>
      <c r="N8" s="8"/>
      <c r="O8" s="7"/>
      <c r="P8" s="60" t="str">
        <f>IF(K8="резидент ОРБИ",'База резиденты ОРБИ'!C$4,"")</f>
        <v/>
      </c>
      <c r="Q8" s="60" t="str">
        <f>IF(K8="резидент ОРБИ",'База резиденты ОРБИ'!D$4,"")</f>
        <v/>
      </c>
      <c r="R8" s="46" t="str">
        <f>IF(K8="резидент ОРБИ",'База резиденты ОРБИ'!E$4,"")</f>
        <v/>
      </c>
      <c r="S8" s="21"/>
      <c r="T8" s="21"/>
      <c r="U8" s="21"/>
    </row>
    <row r="9" spans="1:21" ht="37.5">
      <c r="A9" s="37"/>
      <c r="B9" s="48" t="s">
        <v>141</v>
      </c>
      <c r="C9" s="5"/>
      <c r="D9" s="5"/>
      <c r="E9" s="62"/>
      <c r="F9" s="50" t="s">
        <v>188</v>
      </c>
      <c r="G9" s="39"/>
      <c r="H9" s="43" t="s">
        <v>142</v>
      </c>
      <c r="I9" s="44"/>
      <c r="J9" s="51" t="s">
        <v>143</v>
      </c>
      <c r="K9" s="47"/>
      <c r="L9" s="51" t="s">
        <v>144</v>
      </c>
      <c r="M9" s="5"/>
      <c r="N9" s="8"/>
      <c r="O9" s="11"/>
      <c r="P9" s="60" t="str">
        <f>IF(K9="резидент ОРБИ",'База резиденты ОРБИ'!C$5,"")</f>
        <v/>
      </c>
      <c r="Q9" s="60" t="str">
        <f>IF(K9="резидент ОРБИ",'База резиденты ОРБИ'!D$5,"")</f>
        <v/>
      </c>
      <c r="R9" s="46" t="str">
        <f>IF(K9="резидент ОРБИ",'База резиденты ОРБИ'!E$5,"")</f>
        <v/>
      </c>
    </row>
    <row r="10" spans="1:21" ht="37.5">
      <c r="A10" s="37"/>
      <c r="B10" s="48" t="s">
        <v>146</v>
      </c>
      <c r="C10" s="5"/>
      <c r="D10" s="5"/>
      <c r="E10" s="62"/>
      <c r="F10" s="50" t="s">
        <v>147</v>
      </c>
      <c r="G10" s="39"/>
      <c r="H10" s="43" t="s">
        <v>148</v>
      </c>
      <c r="I10" s="44"/>
      <c r="J10" s="51" t="s">
        <v>186</v>
      </c>
      <c r="K10" s="47"/>
      <c r="L10" s="51" t="s">
        <v>139</v>
      </c>
      <c r="M10" s="5"/>
      <c r="N10" s="8"/>
      <c r="O10" s="7"/>
      <c r="P10" s="60" t="str">
        <f>IF(K10="резидент ОРБИ",'База резиденты ОРБИ'!C$6,"")</f>
        <v/>
      </c>
      <c r="Q10" s="60" t="str">
        <f>IF(K10="резидент ОРБИ",'База резиденты ОРБИ'!D$6,"")</f>
        <v/>
      </c>
      <c r="R10" s="46" t="str">
        <f>IF(K10="резидент ОРБИ",'База резиденты ОРБИ'!E$6,"")</f>
        <v/>
      </c>
    </row>
    <row r="11" spans="1:21" ht="37.5">
      <c r="A11" s="37"/>
      <c r="B11" s="48" t="s">
        <v>178</v>
      </c>
      <c r="C11" s="5"/>
      <c r="D11" s="5"/>
      <c r="E11" s="62"/>
      <c r="F11" s="50" t="s">
        <v>150</v>
      </c>
      <c r="G11" s="39"/>
      <c r="H11" s="47"/>
      <c r="I11" s="44"/>
      <c r="J11" s="47"/>
      <c r="K11" s="47"/>
      <c r="L11" s="47"/>
      <c r="M11" s="5"/>
      <c r="N11" s="8"/>
      <c r="O11" s="11"/>
      <c r="P11" s="60" t="str">
        <f>IF(K11="резидент ОРБИ",'База резиденты ОРБИ'!C$7,"")</f>
        <v/>
      </c>
      <c r="Q11" s="60" t="str">
        <f>IF(K11="резидент ОРБИ",'База резиденты ОРБИ'!D$7,"")</f>
        <v/>
      </c>
      <c r="R11" s="46" t="str">
        <f>IF(K11="резидент ОРБИ",'База резиденты ОРБИ'!E$7,"")</f>
        <v/>
      </c>
    </row>
    <row r="12" spans="1:21" ht="56.25">
      <c r="A12" s="37"/>
      <c r="B12" s="48" t="s">
        <v>179</v>
      </c>
      <c r="C12" s="5"/>
      <c r="D12" s="5"/>
      <c r="E12" s="62"/>
      <c r="F12" s="50" t="s">
        <v>152</v>
      </c>
      <c r="G12" s="39"/>
      <c r="H12" s="47"/>
      <c r="I12" s="44"/>
      <c r="J12" s="47"/>
      <c r="K12" s="47"/>
      <c r="L12" s="47"/>
      <c r="M12" s="5"/>
      <c r="N12" s="8"/>
      <c r="O12" s="7"/>
      <c r="P12" s="60" t="str">
        <f>IF(K12="резидент ОРБИ",'База резиденты ОРБИ'!C$8,"")</f>
        <v/>
      </c>
      <c r="Q12" s="60" t="str">
        <f>IF(K12="резидент ОРБИ",'База резиденты ОРБИ'!D$8,"")</f>
        <v/>
      </c>
      <c r="R12" s="46" t="str">
        <f>IF(K12="резидент ОРБИ",'База резиденты ОРБИ'!E$8,"")</f>
        <v/>
      </c>
    </row>
    <row r="13" spans="1:21" ht="18.75">
      <c r="A13" s="37"/>
      <c r="B13" s="47"/>
      <c r="C13" s="5"/>
      <c r="D13" s="5"/>
      <c r="E13" s="62"/>
      <c r="F13" s="52"/>
      <c r="G13" s="39"/>
      <c r="H13" s="47"/>
      <c r="I13" s="44"/>
      <c r="J13" s="47"/>
      <c r="K13" s="47"/>
      <c r="L13" s="47"/>
      <c r="M13" s="5"/>
      <c r="N13" s="8"/>
      <c r="O13" s="19"/>
      <c r="P13" s="60"/>
      <c r="Q13" s="60"/>
      <c r="R13" s="46"/>
    </row>
    <row r="14" spans="1:21" ht="18.75">
      <c r="A14" s="37"/>
      <c r="B14" s="47"/>
      <c r="C14" s="5"/>
      <c r="D14" s="5"/>
      <c r="E14" s="62"/>
      <c r="F14" s="52"/>
      <c r="G14" s="39"/>
      <c r="H14" s="47"/>
      <c r="I14" s="44"/>
      <c r="J14" s="47"/>
      <c r="K14" s="47"/>
      <c r="L14" s="47"/>
      <c r="M14" s="5"/>
      <c r="N14" s="8"/>
      <c r="O14" s="11"/>
      <c r="P14" s="60"/>
      <c r="Q14" s="60"/>
      <c r="R14" s="46"/>
    </row>
    <row r="15" spans="1:21" ht="18.75">
      <c r="A15" s="37"/>
      <c r="B15" s="47"/>
      <c r="C15" s="5"/>
      <c r="D15" s="5"/>
      <c r="E15" s="62"/>
      <c r="F15" s="52"/>
      <c r="G15" s="39"/>
      <c r="H15" s="47"/>
      <c r="I15" s="44"/>
      <c r="J15" s="47"/>
      <c r="K15" s="47"/>
      <c r="L15" s="47"/>
      <c r="M15" s="5"/>
      <c r="N15" s="8"/>
      <c r="O15" s="7"/>
      <c r="P15" s="60"/>
      <c r="Q15" s="60"/>
      <c r="R15" s="46"/>
    </row>
    <row r="16" spans="1:21" ht="18.75">
      <c r="A16" s="37"/>
      <c r="B16" s="53"/>
      <c r="C16" s="5"/>
      <c r="D16" s="5"/>
      <c r="E16" s="62"/>
      <c r="F16" s="54"/>
      <c r="G16" s="39"/>
      <c r="H16" s="53"/>
      <c r="I16" s="44"/>
      <c r="J16" s="53"/>
      <c r="K16" s="47"/>
      <c r="L16" s="47"/>
      <c r="M16" s="5"/>
      <c r="N16" s="8"/>
      <c r="O16" s="15"/>
      <c r="P16" s="60"/>
      <c r="Q16" s="60"/>
      <c r="R16" s="46"/>
    </row>
    <row r="17" spans="1:18" ht="18.75">
      <c r="A17" s="37"/>
      <c r="B17" s="53"/>
      <c r="C17" s="5"/>
      <c r="D17" s="5"/>
      <c r="E17" s="62"/>
      <c r="F17" s="54"/>
      <c r="G17" s="39"/>
      <c r="H17" s="53"/>
      <c r="I17" s="44"/>
      <c r="J17" s="53"/>
      <c r="K17" s="47"/>
      <c r="L17" s="47"/>
      <c r="M17" s="5"/>
      <c r="N17" s="8"/>
      <c r="O17" s="16"/>
      <c r="P17" s="60"/>
      <c r="Q17" s="60"/>
      <c r="R17" s="46"/>
    </row>
    <row r="18" spans="1:18" ht="18.75">
      <c r="A18" s="37"/>
      <c r="B18" s="53"/>
      <c r="C18" s="5"/>
      <c r="D18" s="5"/>
      <c r="E18" s="62"/>
      <c r="F18" s="54"/>
      <c r="G18" s="39"/>
      <c r="H18" s="53"/>
      <c r="I18" s="44"/>
      <c r="J18" s="53"/>
      <c r="K18" s="47"/>
      <c r="L18" s="47"/>
      <c r="M18" s="5"/>
      <c r="N18" s="8"/>
      <c r="O18" s="16"/>
      <c r="P18" s="60"/>
      <c r="Q18" s="60"/>
      <c r="R18" s="46"/>
    </row>
    <row r="19" spans="1:18" ht="18.75">
      <c r="A19" s="37"/>
      <c r="B19" s="53"/>
      <c r="C19" s="5"/>
      <c r="D19" s="5"/>
      <c r="E19" s="62"/>
      <c r="F19" s="54"/>
      <c r="G19" s="39"/>
      <c r="H19" s="53"/>
      <c r="I19" s="44"/>
      <c r="J19" s="53"/>
      <c r="K19" s="47"/>
      <c r="L19" s="47"/>
      <c r="M19" s="5"/>
      <c r="N19" s="8"/>
      <c r="O19" s="16"/>
      <c r="P19" s="60"/>
      <c r="Q19" s="60"/>
      <c r="R19" s="46"/>
    </row>
    <row r="20" spans="1:18" ht="18.75">
      <c r="A20" s="37"/>
      <c r="B20" s="53"/>
      <c r="C20" s="5"/>
      <c r="D20" s="5"/>
      <c r="E20" s="62"/>
      <c r="F20" s="54"/>
      <c r="G20" s="39"/>
      <c r="H20" s="53"/>
      <c r="I20" s="44"/>
      <c r="J20" s="53"/>
      <c r="K20" s="47"/>
      <c r="L20" s="47"/>
      <c r="M20" s="5"/>
      <c r="N20" s="8"/>
      <c r="O20" s="16"/>
      <c r="P20" s="60"/>
      <c r="Q20" s="60"/>
      <c r="R20" s="46"/>
    </row>
    <row r="21" spans="1:18" ht="18.75">
      <c r="A21" s="37"/>
      <c r="B21" s="53"/>
      <c r="C21" s="5"/>
      <c r="D21" s="5"/>
      <c r="E21" s="62"/>
      <c r="F21" s="54"/>
      <c r="G21" s="39"/>
      <c r="H21" s="53"/>
      <c r="I21" s="44"/>
      <c r="J21" s="53"/>
      <c r="K21" s="47"/>
      <c r="L21" s="47"/>
      <c r="M21" s="5"/>
      <c r="N21" s="8"/>
      <c r="O21" s="17"/>
      <c r="P21" s="60"/>
      <c r="Q21" s="60"/>
      <c r="R21" s="46"/>
    </row>
    <row r="22" spans="1:18" ht="18.75">
      <c r="A22" s="37"/>
      <c r="B22" s="53"/>
      <c r="C22" s="5"/>
      <c r="D22" s="5"/>
      <c r="E22" s="62"/>
      <c r="F22" s="54"/>
      <c r="G22" s="39"/>
      <c r="H22" s="53"/>
      <c r="I22" s="44"/>
      <c r="J22" s="53"/>
      <c r="K22" s="47"/>
      <c r="L22" s="47"/>
      <c r="M22" s="5"/>
      <c r="N22" s="8"/>
      <c r="O22" s="18"/>
      <c r="P22" s="60"/>
      <c r="Q22" s="60"/>
      <c r="R22" s="46"/>
    </row>
    <row r="23" spans="1:18" ht="18.75">
      <c r="A23" s="37"/>
      <c r="B23" s="53"/>
      <c r="C23" s="5"/>
      <c r="D23" s="5"/>
      <c r="E23" s="62"/>
      <c r="F23" s="54"/>
      <c r="G23" s="39"/>
      <c r="H23" s="53"/>
      <c r="I23" s="44"/>
      <c r="J23" s="53"/>
      <c r="K23" s="47"/>
      <c r="L23" s="47"/>
      <c r="M23" s="5"/>
      <c r="N23" s="8"/>
      <c r="O23" s="18"/>
      <c r="P23" s="60"/>
      <c r="Q23" s="60"/>
      <c r="R23" s="46"/>
    </row>
    <row r="24" spans="1:18" ht="18.75">
      <c r="A24" s="37"/>
      <c r="B24" s="53"/>
      <c r="C24" s="5"/>
      <c r="D24" s="5"/>
      <c r="E24" s="62"/>
      <c r="F24" s="54"/>
      <c r="G24" s="39"/>
      <c r="H24" s="53"/>
      <c r="I24" s="44"/>
      <c r="J24" s="53"/>
      <c r="K24" s="47"/>
      <c r="L24" s="47"/>
      <c r="M24" s="5"/>
      <c r="N24" s="8"/>
      <c r="O24" s="18"/>
      <c r="P24" s="60"/>
      <c r="Q24" s="60"/>
      <c r="R24" s="46"/>
    </row>
    <row r="25" spans="1:18" ht="18.75">
      <c r="A25" s="37"/>
      <c r="B25" s="53"/>
      <c r="C25" s="5"/>
      <c r="D25" s="5"/>
      <c r="E25" s="62"/>
      <c r="F25" s="54"/>
      <c r="G25" s="39"/>
      <c r="H25" s="53"/>
      <c r="I25" s="44"/>
      <c r="J25" s="53"/>
      <c r="K25" s="47"/>
      <c r="L25" s="47"/>
      <c r="M25" s="5"/>
      <c r="N25" s="8"/>
      <c r="O25" s="18"/>
      <c r="P25" s="60"/>
      <c r="Q25" s="60"/>
      <c r="R25" s="46"/>
    </row>
    <row r="26" spans="1:18" ht="18.75">
      <c r="A26" s="37"/>
      <c r="B26" s="53"/>
      <c r="C26" s="5"/>
      <c r="D26" s="5"/>
      <c r="E26" s="62"/>
      <c r="F26" s="54"/>
      <c r="G26" s="39"/>
      <c r="H26" s="53"/>
      <c r="I26" s="44"/>
      <c r="J26" s="53"/>
      <c r="K26" s="47"/>
      <c r="L26" s="47"/>
      <c r="M26" s="5"/>
      <c r="N26" s="8"/>
      <c r="O26" s="16"/>
      <c r="P26" s="60"/>
      <c r="Q26" s="60"/>
      <c r="R26" s="46"/>
    </row>
    <row r="27" spans="1:18" ht="18.75">
      <c r="A27" s="37"/>
      <c r="B27" s="53"/>
      <c r="C27" s="5"/>
      <c r="D27" s="5"/>
      <c r="E27" s="62"/>
      <c r="F27" s="54"/>
      <c r="G27" s="39"/>
      <c r="H27" s="53"/>
      <c r="I27" s="44"/>
      <c r="J27" s="53"/>
      <c r="K27" s="47"/>
      <c r="L27" s="47"/>
      <c r="M27" s="5"/>
      <c r="N27" s="8"/>
      <c r="O27" s="18"/>
      <c r="P27" s="60"/>
      <c r="Q27" s="60"/>
      <c r="R27" s="46"/>
    </row>
    <row r="28" spans="1:18" ht="18.75">
      <c r="A28" s="37"/>
      <c r="B28" s="53"/>
      <c r="C28" s="5"/>
      <c r="D28" s="5"/>
      <c r="E28" s="62"/>
      <c r="F28" s="53"/>
      <c r="G28" s="39"/>
      <c r="H28" s="53"/>
      <c r="I28" s="44"/>
      <c r="J28" s="53"/>
      <c r="K28" s="47"/>
      <c r="L28" s="47"/>
      <c r="M28" s="5"/>
      <c r="N28" s="8"/>
      <c r="O28" s="18"/>
      <c r="P28" s="60"/>
      <c r="Q28" s="60"/>
      <c r="R28" s="46"/>
    </row>
    <row r="29" spans="1:18" ht="18.75">
      <c r="A29" s="37"/>
      <c r="B29" s="53"/>
      <c r="C29" s="5"/>
      <c r="D29" s="5"/>
      <c r="E29" s="62"/>
      <c r="F29" s="53"/>
      <c r="G29" s="39"/>
      <c r="H29" s="53"/>
      <c r="I29" s="44"/>
      <c r="J29" s="53"/>
      <c r="K29" s="47"/>
      <c r="L29" s="47"/>
      <c r="M29" s="5"/>
      <c r="N29" s="8"/>
      <c r="O29" s="16"/>
      <c r="P29" s="60"/>
      <c r="Q29" s="60"/>
      <c r="R29" s="46"/>
    </row>
    <row r="30" spans="1:18" ht="18.75">
      <c r="A30" s="37"/>
      <c r="B30" s="53"/>
      <c r="C30" s="5"/>
      <c r="D30" s="5"/>
      <c r="E30" s="62"/>
      <c r="F30" s="53"/>
      <c r="G30" s="39"/>
      <c r="H30" s="53"/>
      <c r="I30" s="44"/>
      <c r="J30" s="53"/>
      <c r="K30" s="47"/>
      <c r="L30" s="47"/>
      <c r="M30" s="5"/>
      <c r="N30" s="8"/>
      <c r="O30" s="16"/>
      <c r="P30" s="60"/>
      <c r="Q30" s="60"/>
      <c r="R30" s="46"/>
    </row>
    <row r="31" spans="1:18" ht="18.75">
      <c r="A31" s="37"/>
      <c r="B31" s="53"/>
      <c r="C31" s="5"/>
      <c r="D31" s="5"/>
      <c r="E31" s="62"/>
      <c r="F31" s="53"/>
      <c r="G31" s="39"/>
      <c r="H31" s="53"/>
      <c r="I31" s="44"/>
      <c r="J31" s="53"/>
      <c r="K31" s="47"/>
      <c r="L31" s="47"/>
      <c r="M31" s="5"/>
      <c r="N31" s="8"/>
      <c r="O31" s="18"/>
      <c r="P31" s="60"/>
      <c r="Q31" s="60"/>
      <c r="R31" s="46"/>
    </row>
    <row r="32" spans="1:18" ht="18.75">
      <c r="A32" s="37"/>
      <c r="B32" s="53"/>
      <c r="C32" s="5"/>
      <c r="D32" s="5"/>
      <c r="E32" s="62"/>
      <c r="F32" s="53"/>
      <c r="G32" s="39"/>
      <c r="H32" s="53"/>
      <c r="I32" s="44"/>
      <c r="J32" s="53"/>
      <c r="K32" s="47"/>
      <c r="L32" s="47"/>
      <c r="M32" s="5"/>
      <c r="N32" s="8"/>
      <c r="O32" s="18"/>
      <c r="P32" s="60"/>
      <c r="Q32" s="60"/>
      <c r="R32" s="46"/>
    </row>
    <row r="33" spans="1:18" ht="18.75">
      <c r="A33" s="37"/>
      <c r="B33" s="53"/>
      <c r="C33" s="5"/>
      <c r="D33" s="5"/>
      <c r="E33" s="62"/>
      <c r="F33" s="53"/>
      <c r="G33" s="39"/>
      <c r="H33" s="53"/>
      <c r="I33" s="44"/>
      <c r="J33" s="53"/>
      <c r="K33" s="47"/>
      <c r="L33" s="47"/>
      <c r="M33" s="5"/>
      <c r="N33" s="8"/>
      <c r="O33" s="16"/>
      <c r="P33" s="60"/>
      <c r="Q33" s="60"/>
      <c r="R33" s="46"/>
    </row>
    <row r="34" spans="1:18" ht="18.75">
      <c r="A34" s="37"/>
      <c r="B34" s="53"/>
      <c r="C34" s="5"/>
      <c r="D34" s="5"/>
      <c r="E34" s="62"/>
      <c r="F34" s="53"/>
      <c r="G34" s="39"/>
      <c r="H34" s="53"/>
      <c r="I34" s="44"/>
      <c r="J34" s="53"/>
      <c r="K34" s="47"/>
      <c r="L34" s="47"/>
      <c r="M34" s="5"/>
      <c r="N34" s="8"/>
      <c r="O34" s="16"/>
      <c r="P34" s="60"/>
      <c r="Q34" s="60"/>
      <c r="R34" s="46"/>
    </row>
    <row r="35" spans="1:18" ht="18.75">
      <c r="A35" s="37"/>
      <c r="B35" s="53"/>
      <c r="C35" s="5"/>
      <c r="D35" s="5"/>
      <c r="E35" s="62"/>
      <c r="F35" s="53"/>
      <c r="G35" s="39"/>
      <c r="H35" s="53"/>
      <c r="I35" s="44"/>
      <c r="J35" s="53"/>
      <c r="K35" s="47"/>
      <c r="L35" s="47"/>
      <c r="M35" s="5"/>
      <c r="N35" s="8"/>
      <c r="O35" s="16"/>
      <c r="P35" s="60"/>
      <c r="Q35" s="60"/>
      <c r="R35" s="46"/>
    </row>
    <row r="36" spans="1:18" ht="18.75">
      <c r="A36" s="37"/>
      <c r="B36" s="53"/>
      <c r="C36" s="39"/>
      <c r="D36" s="40"/>
      <c r="E36" s="41"/>
      <c r="F36" s="42"/>
      <c r="G36" s="39"/>
      <c r="H36" s="43"/>
      <c r="I36" s="44"/>
      <c r="J36" s="45"/>
      <c r="K36" s="47"/>
      <c r="L36" s="38"/>
      <c r="M36" s="39"/>
      <c r="N36" s="63"/>
      <c r="O36" s="7"/>
      <c r="P36" s="61"/>
      <c r="Q36" s="60"/>
      <c r="R36" s="46"/>
    </row>
    <row r="37" spans="1:18" ht="18.75">
      <c r="A37" s="37"/>
      <c r="B37" s="53"/>
      <c r="C37" s="5"/>
      <c r="D37" s="5"/>
      <c r="E37" s="49"/>
      <c r="F37" s="50"/>
      <c r="G37" s="5"/>
      <c r="H37" s="43"/>
      <c r="I37" s="44"/>
      <c r="J37" s="51"/>
      <c r="K37" s="47"/>
      <c r="L37" s="51"/>
      <c r="M37" s="5"/>
      <c r="N37" s="63"/>
      <c r="O37" s="11"/>
      <c r="P37" s="60"/>
      <c r="Q37" s="60"/>
      <c r="R37" s="46"/>
    </row>
    <row r="38" spans="1:18" ht="18.75">
      <c r="A38" s="37"/>
      <c r="B38" s="53"/>
      <c r="C38" s="5"/>
      <c r="D38" s="5"/>
      <c r="E38" s="49"/>
      <c r="F38" s="50"/>
      <c r="G38" s="5"/>
      <c r="H38" s="43"/>
      <c r="I38" s="44"/>
      <c r="J38" s="47"/>
      <c r="K38" s="47"/>
      <c r="L38" s="51"/>
      <c r="M38" s="5"/>
      <c r="N38" s="63"/>
      <c r="O38" s="7"/>
      <c r="P38" s="61"/>
      <c r="Q38" s="60"/>
      <c r="R38" s="46"/>
    </row>
    <row r="39" spans="1:18" ht="18.75">
      <c r="A39" s="37"/>
      <c r="B39" s="53"/>
      <c r="C39" s="5"/>
      <c r="D39" s="5"/>
      <c r="E39" s="49"/>
      <c r="F39" s="53"/>
      <c r="G39" s="5"/>
      <c r="H39" s="53"/>
      <c r="I39" s="44"/>
      <c r="J39" s="53"/>
      <c r="K39" s="47"/>
      <c r="L39" s="47"/>
      <c r="M39" s="5"/>
      <c r="N39" s="63"/>
      <c r="O39" s="11"/>
      <c r="P39" s="60"/>
      <c r="Q39" s="60"/>
      <c r="R39" s="46"/>
    </row>
    <row r="40" spans="1:18" ht="18.75">
      <c r="A40" s="37"/>
      <c r="B40" s="53"/>
      <c r="C40" s="5"/>
      <c r="D40" s="5"/>
      <c r="E40" s="49"/>
      <c r="F40" s="53"/>
      <c r="G40" s="5"/>
      <c r="H40" s="53"/>
      <c r="I40" s="44"/>
      <c r="J40" s="53"/>
      <c r="K40" s="47"/>
      <c r="L40" s="47"/>
      <c r="M40" s="5"/>
      <c r="N40" s="63"/>
      <c r="O40" s="7"/>
      <c r="P40" s="60"/>
      <c r="Q40" s="60"/>
      <c r="R40" s="46"/>
    </row>
    <row r="41" spans="1:18" ht="18.75">
      <c r="A41" s="37"/>
      <c r="B41" s="53"/>
      <c r="C41" s="5"/>
      <c r="D41" s="5"/>
      <c r="E41" s="49"/>
      <c r="F41" s="53"/>
      <c r="G41" s="5"/>
      <c r="H41" s="53"/>
      <c r="I41" s="44"/>
      <c r="J41" s="53"/>
      <c r="K41" s="47"/>
      <c r="L41" s="47"/>
      <c r="M41" s="5"/>
      <c r="N41" s="63"/>
      <c r="O41" s="11"/>
      <c r="P41" s="60"/>
      <c r="Q41" s="60"/>
      <c r="R41" s="46"/>
    </row>
    <row r="42" spans="1:18" ht="18.75">
      <c r="A42" s="37"/>
      <c r="B42" s="53"/>
      <c r="C42" s="5"/>
      <c r="D42" s="5"/>
      <c r="E42" s="49"/>
      <c r="F42" s="53"/>
      <c r="G42" s="5"/>
      <c r="H42" s="53"/>
      <c r="I42" s="44"/>
      <c r="J42" s="53"/>
      <c r="K42" s="47"/>
      <c r="L42" s="47"/>
      <c r="M42" s="5"/>
      <c r="N42" s="63"/>
      <c r="O42" s="7"/>
      <c r="P42" s="60"/>
      <c r="Q42" s="60"/>
      <c r="R42" s="46"/>
    </row>
    <row r="43" spans="1:18" ht="18.75">
      <c r="A43" s="37"/>
      <c r="B43" s="53"/>
      <c r="C43" s="5"/>
      <c r="D43" s="5"/>
      <c r="E43" s="49"/>
      <c r="F43" s="53"/>
      <c r="G43" s="5"/>
      <c r="H43" s="53"/>
      <c r="I43" s="44"/>
      <c r="J43" s="53"/>
      <c r="K43" s="47"/>
      <c r="L43" s="47"/>
      <c r="M43" s="5"/>
      <c r="N43" s="63"/>
      <c r="O43" s="15"/>
      <c r="P43" s="60"/>
      <c r="Q43" s="60"/>
      <c r="R43" s="46"/>
    </row>
    <row r="44" spans="1:18" ht="18.75">
      <c r="A44" s="37"/>
      <c r="B44" s="53"/>
      <c r="C44" s="5"/>
      <c r="D44" s="5"/>
      <c r="E44" s="49"/>
      <c r="F44" s="53"/>
      <c r="G44" s="5"/>
      <c r="H44" s="53"/>
      <c r="I44" s="44"/>
      <c r="J44" s="53"/>
      <c r="K44" s="47"/>
      <c r="L44" s="47"/>
      <c r="M44" s="5"/>
      <c r="N44" s="63"/>
      <c r="O44" s="16"/>
      <c r="P44" s="60"/>
      <c r="Q44" s="60"/>
      <c r="R44" s="46"/>
    </row>
    <row r="45" spans="1:18" ht="18.75">
      <c r="A45" s="37"/>
      <c r="B45" s="53"/>
      <c r="C45" s="5"/>
      <c r="D45" s="5"/>
      <c r="E45" s="49"/>
      <c r="F45" s="53"/>
      <c r="G45" s="5"/>
      <c r="H45" s="53"/>
      <c r="I45" s="44"/>
      <c r="J45" s="53"/>
      <c r="K45" s="47"/>
      <c r="L45" s="47"/>
      <c r="M45" s="5"/>
      <c r="N45" s="63"/>
      <c r="O45" s="16"/>
      <c r="P45" s="60"/>
      <c r="Q45" s="60"/>
      <c r="R45" s="46"/>
    </row>
    <row r="46" spans="1:18" ht="18.75">
      <c r="A46" s="37"/>
      <c r="B46" s="53"/>
      <c r="C46" s="5"/>
      <c r="D46" s="5"/>
      <c r="E46" s="49"/>
      <c r="F46" s="53"/>
      <c r="G46" s="5"/>
      <c r="H46" s="53"/>
      <c r="I46" s="44"/>
      <c r="J46" s="53"/>
      <c r="K46" s="47"/>
      <c r="L46" s="47"/>
      <c r="M46" s="5"/>
      <c r="N46" s="63"/>
      <c r="O46" s="16"/>
      <c r="P46" s="60"/>
      <c r="Q46" s="60"/>
      <c r="R46" s="46"/>
    </row>
    <row r="47" spans="1:18" ht="18.75">
      <c r="A47" s="37"/>
      <c r="B47" s="53"/>
      <c r="C47" s="5"/>
      <c r="D47" s="5"/>
      <c r="E47" s="49"/>
      <c r="F47" s="53"/>
      <c r="G47" s="5"/>
      <c r="H47" s="53"/>
      <c r="I47" s="44"/>
      <c r="J47" s="53"/>
      <c r="K47" s="47"/>
      <c r="L47" s="47"/>
      <c r="M47" s="5"/>
      <c r="N47" s="63"/>
      <c r="O47" s="16"/>
      <c r="P47" s="60"/>
      <c r="Q47" s="60"/>
      <c r="R47" s="46"/>
    </row>
    <row r="48" spans="1:18" ht="18.75">
      <c r="A48" s="37"/>
      <c r="B48" s="53"/>
      <c r="C48" s="5"/>
      <c r="D48" s="5"/>
      <c r="E48" s="49"/>
      <c r="F48" s="53"/>
      <c r="G48" s="5"/>
      <c r="H48" s="53"/>
      <c r="I48" s="44"/>
      <c r="J48" s="53"/>
      <c r="K48" s="47"/>
      <c r="L48" s="47"/>
      <c r="M48" s="5"/>
      <c r="N48" s="63"/>
      <c r="O48" s="17"/>
      <c r="P48" s="60"/>
      <c r="Q48" s="60"/>
      <c r="R48" s="46"/>
    </row>
    <row r="49" spans="1:18" ht="18.75">
      <c r="A49" s="37"/>
      <c r="B49" s="53"/>
      <c r="C49" s="5"/>
      <c r="D49" s="5"/>
      <c r="E49" s="49"/>
      <c r="F49" s="53"/>
      <c r="G49" s="5"/>
      <c r="H49" s="53"/>
      <c r="I49" s="44"/>
      <c r="J49" s="53"/>
      <c r="K49" s="47"/>
      <c r="L49" s="47"/>
      <c r="M49" s="5"/>
      <c r="N49" s="63"/>
      <c r="O49" s="18"/>
      <c r="P49" s="60"/>
      <c r="Q49" s="60"/>
      <c r="R49" s="46"/>
    </row>
    <row r="50" spans="1:18" ht="18.75">
      <c r="A50" s="37"/>
      <c r="B50" s="53"/>
      <c r="C50" s="5"/>
      <c r="D50" s="5"/>
      <c r="E50" s="49"/>
      <c r="F50" s="53"/>
      <c r="G50" s="5"/>
      <c r="H50" s="53"/>
      <c r="I50" s="44"/>
      <c r="J50" s="53"/>
      <c r="K50" s="47"/>
      <c r="L50" s="47"/>
      <c r="M50" s="5"/>
      <c r="N50" s="63"/>
      <c r="O50" s="18"/>
      <c r="P50" s="60"/>
      <c r="Q50" s="60"/>
      <c r="R50" s="46"/>
    </row>
    <row r="51" spans="1:18" ht="18.75">
      <c r="A51" s="37"/>
      <c r="B51" s="53"/>
      <c r="C51" s="5"/>
      <c r="D51" s="5"/>
      <c r="E51" s="49"/>
      <c r="F51" s="53"/>
      <c r="G51" s="5"/>
      <c r="H51" s="53"/>
      <c r="I51" s="44"/>
      <c r="J51" s="53"/>
      <c r="K51" s="47"/>
      <c r="L51" s="47"/>
      <c r="M51" s="5"/>
      <c r="N51" s="63"/>
      <c r="O51" s="18"/>
      <c r="P51" s="60"/>
      <c r="Q51" s="60"/>
      <c r="R51" s="46"/>
    </row>
    <row r="52" spans="1:18" ht="18.75">
      <c r="A52" s="37"/>
      <c r="B52" s="53"/>
      <c r="C52" s="5"/>
      <c r="D52" s="5"/>
      <c r="E52" s="49"/>
      <c r="F52" s="53"/>
      <c r="G52" s="5"/>
      <c r="H52" s="53"/>
      <c r="I52" s="44"/>
      <c r="J52" s="53"/>
      <c r="K52" s="47"/>
      <c r="L52" s="47"/>
      <c r="M52" s="5"/>
      <c r="N52" s="63"/>
      <c r="O52" s="18"/>
      <c r="P52" s="60"/>
      <c r="Q52" s="60"/>
      <c r="R52" s="46"/>
    </row>
    <row r="53" spans="1:18" ht="18.75">
      <c r="A53" s="37"/>
      <c r="B53" s="53"/>
      <c r="C53" s="5"/>
      <c r="D53" s="5"/>
      <c r="E53" s="49"/>
      <c r="F53" s="53"/>
      <c r="G53" s="5"/>
      <c r="H53" s="53"/>
      <c r="I53" s="44"/>
      <c r="J53" s="53"/>
      <c r="K53" s="47"/>
      <c r="L53" s="47"/>
      <c r="M53" s="5"/>
      <c r="N53" s="63"/>
      <c r="O53" s="16"/>
      <c r="P53" s="60"/>
      <c r="Q53" s="60"/>
      <c r="R53" s="46"/>
    </row>
    <row r="54" spans="1:18" ht="18.75">
      <c r="A54" s="37"/>
      <c r="B54" s="53"/>
      <c r="C54" s="5"/>
      <c r="D54" s="5"/>
      <c r="E54" s="49"/>
      <c r="F54" s="53"/>
      <c r="G54" s="5"/>
      <c r="H54" s="53"/>
      <c r="I54" s="44"/>
      <c r="J54" s="53"/>
      <c r="K54" s="47"/>
      <c r="L54" s="47"/>
      <c r="M54" s="5"/>
      <c r="N54" s="63"/>
      <c r="O54" s="18"/>
      <c r="P54" s="60"/>
      <c r="Q54" s="60"/>
      <c r="R54" s="46"/>
    </row>
    <row r="55" spans="1:18" ht="18.75">
      <c r="A55" s="37"/>
      <c r="B55" s="53"/>
      <c r="C55" s="5"/>
      <c r="D55" s="5"/>
      <c r="E55" s="49"/>
      <c r="F55" s="53"/>
      <c r="G55" s="5"/>
      <c r="H55" s="53"/>
      <c r="I55" s="44"/>
      <c r="J55" s="53"/>
      <c r="K55" s="47"/>
      <c r="L55" s="47"/>
      <c r="M55" s="5"/>
      <c r="N55" s="63"/>
      <c r="O55" s="18"/>
      <c r="P55" s="60"/>
      <c r="Q55" s="60"/>
      <c r="R55" s="46"/>
    </row>
    <row r="56" spans="1:18" ht="18.75">
      <c r="A56" s="37"/>
      <c r="B56" s="53"/>
      <c r="C56" s="5"/>
      <c r="D56" s="5"/>
      <c r="E56" s="49"/>
      <c r="F56" s="53"/>
      <c r="G56" s="5"/>
      <c r="H56" s="53"/>
      <c r="I56" s="44"/>
      <c r="J56" s="53"/>
      <c r="K56" s="47"/>
      <c r="L56" s="47"/>
      <c r="M56" s="5"/>
      <c r="N56" s="63"/>
      <c r="O56" s="16"/>
      <c r="P56" s="60"/>
      <c r="Q56" s="60"/>
      <c r="R56" s="46"/>
    </row>
    <row r="57" spans="1:18" ht="18.75">
      <c r="A57" s="37"/>
      <c r="B57" s="53"/>
      <c r="C57" s="5"/>
      <c r="D57" s="5"/>
      <c r="E57" s="49"/>
      <c r="F57" s="53"/>
      <c r="G57" s="5"/>
      <c r="H57" s="53"/>
      <c r="I57" s="44"/>
      <c r="J57" s="53"/>
      <c r="K57" s="47"/>
      <c r="L57" s="47"/>
      <c r="M57" s="5"/>
      <c r="N57" s="63"/>
      <c r="O57" s="16"/>
      <c r="P57" s="60"/>
      <c r="Q57" s="60"/>
      <c r="R57" s="46"/>
    </row>
    <row r="58" spans="1:18" ht="18.75">
      <c r="A58" s="37"/>
      <c r="B58" s="53"/>
      <c r="C58" s="5"/>
      <c r="D58" s="5"/>
      <c r="E58" s="49"/>
      <c r="F58" s="53"/>
      <c r="G58" s="5"/>
      <c r="H58" s="53"/>
      <c r="I58" s="44"/>
      <c r="J58" s="53"/>
      <c r="K58" s="47"/>
      <c r="L58" s="47"/>
      <c r="M58" s="5"/>
      <c r="N58" s="63"/>
      <c r="O58" s="18"/>
      <c r="P58" s="60"/>
      <c r="Q58" s="60"/>
      <c r="R58" s="46"/>
    </row>
    <row r="59" spans="1:18" ht="18.75">
      <c r="A59" s="37"/>
      <c r="B59" s="53"/>
      <c r="C59" s="5"/>
      <c r="D59" s="5"/>
      <c r="E59" s="49"/>
      <c r="F59" s="53"/>
      <c r="G59" s="5"/>
      <c r="H59" s="53"/>
      <c r="I59" s="44"/>
      <c r="J59" s="53"/>
      <c r="K59" s="47"/>
      <c r="L59" s="47"/>
      <c r="M59" s="5"/>
      <c r="N59" s="63"/>
      <c r="O59" s="18"/>
      <c r="P59" s="60"/>
      <c r="Q59" s="60"/>
      <c r="R59" s="46"/>
    </row>
    <row r="60" spans="1:18" ht="18.75">
      <c r="A60" s="37"/>
      <c r="B60" s="53"/>
      <c r="C60" s="5"/>
      <c r="D60" s="5"/>
      <c r="E60" s="49"/>
      <c r="F60" s="53"/>
      <c r="G60" s="5"/>
      <c r="H60" s="53"/>
      <c r="I60" s="44"/>
      <c r="J60" s="53"/>
      <c r="K60" s="47"/>
      <c r="L60" s="47"/>
      <c r="M60" s="5"/>
      <c r="N60" s="63"/>
      <c r="O60" s="16"/>
      <c r="P60" s="60"/>
      <c r="Q60" s="60"/>
      <c r="R60" s="46"/>
    </row>
    <row r="61" spans="1:18" ht="18.75">
      <c r="A61" s="37"/>
      <c r="B61" s="53"/>
      <c r="C61" s="5"/>
      <c r="D61" s="5"/>
      <c r="E61" s="49"/>
      <c r="F61" s="53"/>
      <c r="G61" s="5"/>
      <c r="H61" s="53"/>
      <c r="I61" s="44"/>
      <c r="J61" s="53"/>
      <c r="K61" s="47"/>
      <c r="L61" s="47"/>
      <c r="M61" s="5"/>
      <c r="N61" s="63"/>
      <c r="O61" s="16"/>
      <c r="P61" s="60"/>
      <c r="Q61" s="60"/>
      <c r="R61" s="46"/>
    </row>
    <row r="62" spans="1:18" ht="18.75">
      <c r="A62" s="37"/>
      <c r="B62" s="53"/>
      <c r="C62" s="5"/>
      <c r="D62" s="5"/>
      <c r="E62" s="49"/>
      <c r="F62" s="53"/>
      <c r="G62" s="5"/>
      <c r="H62" s="53"/>
      <c r="I62" s="44"/>
      <c r="J62" s="53"/>
      <c r="K62" s="47"/>
      <c r="L62" s="47"/>
      <c r="M62" s="5"/>
      <c r="N62" s="63"/>
      <c r="O62" s="16"/>
      <c r="P62" s="60"/>
      <c r="Q62" s="60"/>
      <c r="R62" s="46"/>
    </row>
    <row r="63" spans="1:18" ht="18.75">
      <c r="A63" s="37"/>
      <c r="B63" s="53"/>
      <c r="C63" s="5"/>
      <c r="D63" s="5"/>
      <c r="E63" s="64"/>
      <c r="F63" s="53"/>
      <c r="G63" s="5"/>
      <c r="H63" s="53"/>
      <c r="I63" s="44"/>
      <c r="J63" s="53"/>
      <c r="K63" s="47"/>
      <c r="L63" s="47"/>
      <c r="M63" s="5"/>
      <c r="N63" s="63"/>
      <c r="O63" s="19"/>
      <c r="P63" s="60"/>
      <c r="Q63" s="60"/>
      <c r="R63" s="46"/>
    </row>
    <row r="64" spans="1:18" ht="18.75">
      <c r="A64" s="37"/>
      <c r="B64" s="53"/>
      <c r="C64" s="39"/>
      <c r="D64" s="5"/>
      <c r="E64" s="64"/>
      <c r="F64" s="53"/>
      <c r="G64" s="39"/>
      <c r="H64" s="43"/>
      <c r="I64" s="44"/>
      <c r="J64" s="45"/>
      <c r="K64" s="47"/>
      <c r="L64" s="38"/>
      <c r="M64" s="39"/>
      <c r="N64" s="63"/>
      <c r="O64" s="7"/>
      <c r="P64" s="61"/>
      <c r="Q64" s="60"/>
      <c r="R64" s="46"/>
    </row>
    <row r="65" spans="1:18" ht="18.75">
      <c r="A65" s="37"/>
      <c r="B65" s="53"/>
      <c r="C65" s="39"/>
      <c r="D65" s="40"/>
      <c r="E65" s="41"/>
      <c r="F65" s="42"/>
      <c r="G65" s="39"/>
      <c r="H65" s="43"/>
      <c r="I65" s="44"/>
      <c r="J65" s="45"/>
      <c r="K65" s="47"/>
      <c r="L65" s="38"/>
      <c r="M65" s="39"/>
      <c r="N65" s="63"/>
      <c r="O65" s="7"/>
      <c r="P65" s="61"/>
      <c r="Q65" s="60"/>
      <c r="R65" s="46"/>
    </row>
    <row r="66" spans="1:18" ht="18.75">
      <c r="A66" s="37"/>
      <c r="B66" s="53"/>
      <c r="C66" s="5"/>
      <c r="D66" s="5"/>
      <c r="E66" s="49"/>
      <c r="F66" s="50"/>
      <c r="G66" s="5"/>
      <c r="H66" s="43"/>
      <c r="I66" s="44"/>
      <c r="J66" s="51"/>
      <c r="K66" s="47"/>
      <c r="L66" s="51"/>
      <c r="M66" s="5"/>
      <c r="N66" s="63"/>
      <c r="O66" s="11"/>
      <c r="P66" s="60"/>
      <c r="Q66" s="60"/>
      <c r="R66" s="46"/>
    </row>
    <row r="67" spans="1:18" ht="18.75">
      <c r="A67" s="37"/>
      <c r="B67" s="53"/>
      <c r="C67" s="5"/>
      <c r="D67" s="5"/>
      <c r="E67" s="49"/>
      <c r="F67" s="50"/>
      <c r="G67" s="5"/>
      <c r="H67" s="43"/>
      <c r="I67" s="44"/>
      <c r="J67" s="47"/>
      <c r="K67" s="47"/>
      <c r="L67" s="51"/>
      <c r="M67" s="5"/>
      <c r="N67" s="63"/>
      <c r="O67" s="7"/>
      <c r="P67" s="61"/>
      <c r="Q67" s="60"/>
      <c r="R67" s="46"/>
    </row>
    <row r="68" spans="1:18" ht="18.75">
      <c r="A68" s="37"/>
      <c r="B68" s="53"/>
      <c r="C68" s="5"/>
      <c r="D68" s="5"/>
      <c r="E68" s="49"/>
      <c r="F68" s="53"/>
      <c r="G68" s="5"/>
      <c r="H68" s="53"/>
      <c r="I68" s="44"/>
      <c r="J68" s="53"/>
      <c r="K68" s="47"/>
      <c r="L68" s="47"/>
      <c r="M68" s="5"/>
      <c r="N68" s="63"/>
      <c r="O68" s="11"/>
      <c r="P68" s="60"/>
      <c r="Q68" s="60"/>
      <c r="R68" s="46"/>
    </row>
    <row r="69" spans="1:18" ht="18.75">
      <c r="A69" s="37"/>
      <c r="B69" s="53"/>
      <c r="C69" s="5"/>
      <c r="D69" s="5"/>
      <c r="E69" s="49"/>
      <c r="F69" s="53"/>
      <c r="G69" s="5"/>
      <c r="H69" s="53"/>
      <c r="I69" s="44"/>
      <c r="J69" s="53"/>
      <c r="K69" s="47"/>
      <c r="L69" s="47"/>
      <c r="M69" s="5"/>
      <c r="N69" s="63"/>
      <c r="O69" s="7"/>
      <c r="P69" s="60"/>
      <c r="Q69" s="60"/>
      <c r="R69" s="46"/>
    </row>
    <row r="70" spans="1:18" ht="18.75">
      <c r="A70" s="37"/>
      <c r="B70" s="53"/>
      <c r="C70" s="5"/>
      <c r="D70" s="5"/>
      <c r="E70" s="49"/>
      <c r="F70" s="53"/>
      <c r="G70" s="5"/>
      <c r="H70" s="53"/>
      <c r="I70" s="44"/>
      <c r="J70" s="53"/>
      <c r="K70" s="47"/>
      <c r="L70" s="47"/>
      <c r="M70" s="5"/>
      <c r="N70" s="63"/>
      <c r="O70" s="11"/>
      <c r="P70" s="60"/>
      <c r="Q70" s="60"/>
      <c r="R70" s="46"/>
    </row>
    <row r="71" spans="1:18" ht="18.75">
      <c r="A71" s="37"/>
      <c r="B71" s="53"/>
      <c r="C71" s="5"/>
      <c r="D71" s="5"/>
      <c r="E71" s="49"/>
      <c r="F71" s="53"/>
      <c r="G71" s="5"/>
      <c r="H71" s="53"/>
      <c r="I71" s="44"/>
      <c r="J71" s="53"/>
      <c r="K71" s="47"/>
      <c r="L71" s="47"/>
      <c r="M71" s="5"/>
      <c r="N71" s="63"/>
      <c r="O71" s="7"/>
      <c r="P71" s="60"/>
      <c r="Q71" s="60"/>
      <c r="R71" s="46"/>
    </row>
    <row r="72" spans="1:18" ht="18.75">
      <c r="A72" s="37"/>
      <c r="B72" s="53"/>
      <c r="C72" s="5"/>
      <c r="D72" s="5"/>
      <c r="E72" s="49"/>
      <c r="F72" s="53"/>
      <c r="G72" s="5"/>
      <c r="H72" s="53"/>
      <c r="I72" s="44"/>
      <c r="J72" s="53"/>
      <c r="K72" s="47"/>
      <c r="L72" s="47"/>
      <c r="M72" s="5"/>
      <c r="N72" s="63"/>
      <c r="O72" s="15"/>
      <c r="P72" s="60"/>
      <c r="Q72" s="60"/>
      <c r="R72" s="46"/>
    </row>
    <row r="73" spans="1:18" ht="18.75">
      <c r="A73" s="37"/>
      <c r="B73" s="53"/>
      <c r="C73" s="5"/>
      <c r="D73" s="5"/>
      <c r="E73" s="49"/>
      <c r="F73" s="53"/>
      <c r="G73" s="5"/>
      <c r="H73" s="53"/>
      <c r="I73" s="44"/>
      <c r="J73" s="53"/>
      <c r="K73" s="47"/>
      <c r="L73" s="47"/>
      <c r="M73" s="5"/>
      <c r="N73" s="63"/>
      <c r="O73" s="16"/>
      <c r="P73" s="60"/>
      <c r="Q73" s="60"/>
      <c r="R73" s="46"/>
    </row>
    <row r="74" spans="1:18" ht="18.75">
      <c r="A74" s="37"/>
      <c r="B74" s="53"/>
      <c r="C74" s="5"/>
      <c r="D74" s="5"/>
      <c r="E74" s="49"/>
      <c r="F74" s="53"/>
      <c r="G74" s="5"/>
      <c r="H74" s="53"/>
      <c r="I74" s="44"/>
      <c r="J74" s="53"/>
      <c r="K74" s="47"/>
      <c r="L74" s="47"/>
      <c r="M74" s="5"/>
      <c r="N74" s="63"/>
      <c r="O74" s="16"/>
      <c r="P74" s="60"/>
      <c r="Q74" s="60"/>
      <c r="R74" s="46"/>
    </row>
    <row r="75" spans="1:18" ht="18.75">
      <c r="A75" s="37"/>
      <c r="B75" s="53"/>
      <c r="C75" s="5"/>
      <c r="D75" s="5"/>
      <c r="E75" s="49"/>
      <c r="F75" s="53"/>
      <c r="G75" s="5"/>
      <c r="H75" s="53"/>
      <c r="I75" s="44"/>
      <c r="J75" s="53"/>
      <c r="K75" s="47"/>
      <c r="L75" s="47"/>
      <c r="M75" s="5"/>
      <c r="N75" s="63"/>
      <c r="O75" s="16"/>
      <c r="P75" s="60"/>
      <c r="Q75" s="60"/>
      <c r="R75" s="46"/>
    </row>
    <row r="76" spans="1:18" ht="18.75">
      <c r="A76" s="37"/>
      <c r="B76" s="53"/>
      <c r="C76" s="5"/>
      <c r="D76" s="5"/>
      <c r="E76" s="49"/>
      <c r="F76" s="53"/>
      <c r="G76" s="5"/>
      <c r="H76" s="53"/>
      <c r="I76" s="44"/>
      <c r="J76" s="53"/>
      <c r="K76" s="47"/>
      <c r="L76" s="47"/>
      <c r="M76" s="5"/>
      <c r="N76" s="63"/>
      <c r="O76" s="16"/>
      <c r="P76" s="60"/>
      <c r="Q76" s="60"/>
      <c r="R76" s="46"/>
    </row>
    <row r="77" spans="1:18" ht="18.75">
      <c r="A77" s="37"/>
      <c r="B77" s="53"/>
      <c r="C77" s="5"/>
      <c r="D77" s="5"/>
      <c r="E77" s="49"/>
      <c r="F77" s="53"/>
      <c r="G77" s="5"/>
      <c r="H77" s="53"/>
      <c r="I77" s="44"/>
      <c r="J77" s="53"/>
      <c r="K77" s="47"/>
      <c r="L77" s="47"/>
      <c r="M77" s="5"/>
      <c r="N77" s="63"/>
      <c r="O77" s="17"/>
      <c r="P77" s="60"/>
      <c r="Q77" s="60"/>
      <c r="R77" s="46"/>
    </row>
    <row r="78" spans="1:18" ht="18.75">
      <c r="A78" s="37"/>
      <c r="B78" s="53"/>
      <c r="C78" s="5"/>
      <c r="D78" s="5"/>
      <c r="E78" s="49"/>
      <c r="F78" s="53"/>
      <c r="G78" s="5"/>
      <c r="H78" s="53"/>
      <c r="I78" s="44"/>
      <c r="J78" s="53"/>
      <c r="K78" s="47"/>
      <c r="L78" s="47"/>
      <c r="M78" s="5"/>
      <c r="N78" s="63"/>
      <c r="O78" s="18"/>
      <c r="P78" s="60"/>
      <c r="Q78" s="60"/>
      <c r="R78" s="46"/>
    </row>
    <row r="79" spans="1:18" ht="18.75">
      <c r="A79" s="37"/>
      <c r="B79" s="53"/>
      <c r="C79" s="5"/>
      <c r="D79" s="5"/>
      <c r="E79" s="49"/>
      <c r="F79" s="53"/>
      <c r="G79" s="5"/>
      <c r="H79" s="53"/>
      <c r="I79" s="44"/>
      <c r="J79" s="53"/>
      <c r="K79" s="47"/>
      <c r="L79" s="47"/>
      <c r="M79" s="5"/>
      <c r="N79" s="63"/>
      <c r="O79" s="18"/>
      <c r="P79" s="60"/>
      <c r="Q79" s="60"/>
      <c r="R79" s="46"/>
    </row>
    <row r="80" spans="1:18" ht="18.75">
      <c r="A80" s="37"/>
      <c r="B80" s="53"/>
      <c r="C80" s="5"/>
      <c r="D80" s="5"/>
      <c r="E80" s="49"/>
      <c r="F80" s="53"/>
      <c r="G80" s="5"/>
      <c r="H80" s="53"/>
      <c r="I80" s="44"/>
      <c r="J80" s="53"/>
      <c r="K80" s="47"/>
      <c r="L80" s="47"/>
      <c r="M80" s="5"/>
      <c r="N80" s="63"/>
      <c r="O80" s="18"/>
      <c r="P80" s="60"/>
      <c r="Q80" s="60"/>
      <c r="R80" s="46"/>
    </row>
    <row r="81" spans="1:18" ht="18.75">
      <c r="A81" s="37"/>
      <c r="B81" s="53"/>
      <c r="C81" s="5"/>
      <c r="D81" s="5"/>
      <c r="E81" s="49"/>
      <c r="F81" s="53"/>
      <c r="G81" s="5"/>
      <c r="H81" s="53"/>
      <c r="I81" s="44"/>
      <c r="J81" s="53"/>
      <c r="K81" s="47"/>
      <c r="L81" s="47"/>
      <c r="M81" s="5"/>
      <c r="N81" s="63"/>
      <c r="O81" s="18"/>
      <c r="P81" s="60"/>
      <c r="Q81" s="60"/>
      <c r="R81" s="46"/>
    </row>
    <row r="82" spans="1:18" ht="18.75">
      <c r="A82" s="37"/>
      <c r="B82" s="53"/>
      <c r="C82" s="5"/>
      <c r="D82" s="5"/>
      <c r="E82" s="49"/>
      <c r="F82" s="53"/>
      <c r="G82" s="5"/>
      <c r="H82" s="53"/>
      <c r="I82" s="44"/>
      <c r="J82" s="53"/>
      <c r="K82" s="47"/>
      <c r="L82" s="47"/>
      <c r="M82" s="5"/>
      <c r="N82" s="63"/>
      <c r="O82" s="16"/>
      <c r="P82" s="60"/>
      <c r="Q82" s="60"/>
      <c r="R82" s="46"/>
    </row>
    <row r="83" spans="1:18" ht="18.75">
      <c r="A83" s="37"/>
      <c r="B83" s="53"/>
      <c r="C83" s="5"/>
      <c r="D83" s="5"/>
      <c r="E83" s="49"/>
      <c r="F83" s="53"/>
      <c r="G83" s="5"/>
      <c r="H83" s="53"/>
      <c r="I83" s="44"/>
      <c r="J83" s="53"/>
      <c r="K83" s="47"/>
      <c r="L83" s="47"/>
      <c r="M83" s="5"/>
      <c r="N83" s="63"/>
      <c r="O83" s="18"/>
      <c r="P83" s="60"/>
      <c r="Q83" s="60"/>
      <c r="R83" s="46"/>
    </row>
    <row r="84" spans="1:18" ht="18.75">
      <c r="A84" s="37"/>
      <c r="B84" s="53"/>
      <c r="C84" s="5"/>
      <c r="D84" s="5"/>
      <c r="E84" s="49"/>
      <c r="F84" s="53"/>
      <c r="G84" s="5"/>
      <c r="H84" s="53"/>
      <c r="I84" s="44"/>
      <c r="J84" s="53"/>
      <c r="K84" s="47"/>
      <c r="L84" s="47"/>
      <c r="M84" s="5"/>
      <c r="N84" s="63"/>
      <c r="O84" s="18"/>
      <c r="P84" s="60"/>
      <c r="Q84" s="60"/>
      <c r="R84" s="46"/>
    </row>
    <row r="85" spans="1:18" ht="18.75">
      <c r="A85" s="37"/>
      <c r="B85" s="53"/>
      <c r="C85" s="5"/>
      <c r="D85" s="5"/>
      <c r="E85" s="49"/>
      <c r="F85" s="53"/>
      <c r="G85" s="5"/>
      <c r="H85" s="53"/>
      <c r="I85" s="44"/>
      <c r="J85" s="53"/>
      <c r="K85" s="47"/>
      <c r="L85" s="47"/>
      <c r="M85" s="5"/>
      <c r="N85" s="63"/>
      <c r="O85" s="16"/>
      <c r="P85" s="60"/>
      <c r="Q85" s="60"/>
      <c r="R85" s="46"/>
    </row>
    <row r="86" spans="1:18" ht="18.75">
      <c r="A86" s="37"/>
      <c r="B86" s="53"/>
      <c r="C86" s="5"/>
      <c r="D86" s="5"/>
      <c r="E86" s="49"/>
      <c r="F86" s="53"/>
      <c r="G86" s="5"/>
      <c r="H86" s="53"/>
      <c r="I86" s="44"/>
      <c r="J86" s="53"/>
      <c r="K86" s="47"/>
      <c r="L86" s="47"/>
      <c r="M86" s="5"/>
      <c r="N86" s="63"/>
      <c r="O86" s="16"/>
      <c r="P86" s="60"/>
      <c r="Q86" s="60"/>
      <c r="R86" s="46"/>
    </row>
    <row r="87" spans="1:18" ht="18.75">
      <c r="A87" s="37"/>
      <c r="B87" s="53"/>
      <c r="C87" s="5"/>
      <c r="D87" s="5"/>
      <c r="E87" s="49"/>
      <c r="F87" s="53"/>
      <c r="G87" s="5"/>
      <c r="H87" s="53"/>
      <c r="I87" s="44"/>
      <c r="J87" s="53"/>
      <c r="K87" s="47"/>
      <c r="L87" s="47"/>
      <c r="M87" s="5"/>
      <c r="N87" s="63"/>
      <c r="O87" s="18"/>
      <c r="P87" s="60"/>
      <c r="Q87" s="60"/>
      <c r="R87" s="46"/>
    </row>
    <row r="88" spans="1:18" ht="18.75">
      <c r="A88" s="37"/>
      <c r="B88" s="53"/>
      <c r="C88" s="5"/>
      <c r="D88" s="5"/>
      <c r="E88" s="49"/>
      <c r="F88" s="53"/>
      <c r="G88" s="5"/>
      <c r="H88" s="53"/>
      <c r="I88" s="44"/>
      <c r="J88" s="53"/>
      <c r="K88" s="47"/>
      <c r="L88" s="47"/>
      <c r="M88" s="5"/>
      <c r="N88" s="63"/>
      <c r="O88" s="18"/>
      <c r="P88" s="60"/>
      <c r="Q88" s="60"/>
      <c r="R88" s="46"/>
    </row>
    <row r="89" spans="1:18" ht="18.75">
      <c r="A89" s="37"/>
      <c r="B89" s="53"/>
      <c r="C89" s="5"/>
      <c r="D89" s="5"/>
      <c r="E89" s="49"/>
      <c r="F89" s="53"/>
      <c r="G89" s="5"/>
      <c r="H89" s="53"/>
      <c r="I89" s="44"/>
      <c r="J89" s="53"/>
      <c r="K89" s="47"/>
      <c r="L89" s="47"/>
      <c r="M89" s="5"/>
      <c r="N89" s="63"/>
      <c r="O89" s="16"/>
      <c r="P89" s="60"/>
      <c r="Q89" s="60"/>
      <c r="R89" s="46"/>
    </row>
    <row r="90" spans="1:18" ht="18.75">
      <c r="A90" s="37"/>
      <c r="B90" s="53"/>
      <c r="C90" s="5"/>
      <c r="D90" s="5"/>
      <c r="E90" s="49"/>
      <c r="F90" s="53"/>
      <c r="G90" s="5"/>
      <c r="H90" s="53"/>
      <c r="I90" s="44"/>
      <c r="J90" s="53"/>
      <c r="K90" s="47"/>
      <c r="L90" s="47"/>
      <c r="M90" s="5"/>
      <c r="N90" s="63"/>
      <c r="O90" s="16"/>
      <c r="P90" s="60"/>
      <c r="Q90" s="60"/>
      <c r="R90" s="46"/>
    </row>
    <row r="91" spans="1:18" ht="18.75">
      <c r="A91" s="37"/>
      <c r="B91" s="53"/>
      <c r="C91" s="5"/>
      <c r="D91" s="5"/>
      <c r="E91" s="49"/>
      <c r="F91" s="53"/>
      <c r="G91" s="5"/>
      <c r="H91" s="53"/>
      <c r="I91" s="44"/>
      <c r="J91" s="53"/>
      <c r="K91" s="47"/>
      <c r="L91" s="47"/>
      <c r="M91" s="5"/>
      <c r="N91" s="63"/>
      <c r="O91" s="16"/>
      <c r="P91" s="60"/>
      <c r="Q91" s="60"/>
      <c r="R91" s="46"/>
    </row>
    <row r="92" spans="1:18" ht="18.75">
      <c r="A92" s="37"/>
      <c r="B92" s="53"/>
      <c r="C92" s="5"/>
      <c r="D92" s="5"/>
      <c r="E92" s="49"/>
      <c r="F92" s="53"/>
      <c r="G92" s="5"/>
      <c r="H92" s="53"/>
      <c r="I92" s="44"/>
      <c r="J92" s="53"/>
      <c r="K92" s="47"/>
      <c r="L92" s="47"/>
      <c r="M92" s="5"/>
      <c r="N92" s="63"/>
      <c r="O92" s="19"/>
      <c r="P92" s="60"/>
      <c r="Q92" s="60"/>
      <c r="R92" s="46"/>
    </row>
    <row r="93" spans="1:18" ht="18.75">
      <c r="A93" s="37"/>
      <c r="B93" s="53"/>
      <c r="C93" s="39"/>
      <c r="D93" s="5"/>
      <c r="E93" s="49"/>
      <c r="F93" s="53"/>
      <c r="G93" s="39"/>
      <c r="H93" s="43"/>
      <c r="I93" s="44"/>
      <c r="J93" s="45"/>
      <c r="K93" s="47"/>
      <c r="L93" s="38"/>
      <c r="M93" s="39"/>
      <c r="N93" s="63"/>
      <c r="O93" s="7"/>
      <c r="P93" s="61"/>
      <c r="Q93" s="60"/>
      <c r="R93" s="46"/>
    </row>
    <row r="94" spans="1:18" ht="18.75">
      <c r="A94" s="37"/>
      <c r="B94" s="53"/>
      <c r="C94" s="39"/>
      <c r="D94" s="40"/>
      <c r="E94" s="41"/>
      <c r="F94" s="42"/>
      <c r="G94" s="39"/>
      <c r="H94" s="43"/>
      <c r="I94" s="44"/>
      <c r="J94" s="45"/>
      <c r="K94" s="47"/>
      <c r="L94" s="38"/>
      <c r="M94" s="39"/>
      <c r="N94" s="63"/>
      <c r="O94" s="7"/>
      <c r="P94" s="61"/>
      <c r="Q94" s="60"/>
      <c r="R94" s="46"/>
    </row>
    <row r="95" spans="1:18" ht="18.75">
      <c r="A95" s="37"/>
      <c r="B95" s="53"/>
      <c r="C95" s="5"/>
      <c r="D95" s="5"/>
      <c r="E95" s="49"/>
      <c r="F95" s="50"/>
      <c r="G95" s="5"/>
      <c r="H95" s="43"/>
      <c r="I95" s="44"/>
      <c r="J95" s="51"/>
      <c r="K95" s="47"/>
      <c r="L95" s="51"/>
      <c r="M95" s="5"/>
      <c r="N95" s="63"/>
      <c r="O95" s="11"/>
      <c r="P95" s="60"/>
      <c r="Q95" s="60"/>
      <c r="R95" s="46"/>
    </row>
    <row r="96" spans="1:18" ht="18.75">
      <c r="A96" s="37"/>
      <c r="B96" s="53"/>
      <c r="C96" s="5"/>
      <c r="D96" s="5"/>
      <c r="E96" s="49"/>
      <c r="F96" s="50"/>
      <c r="G96" s="5"/>
      <c r="H96" s="43"/>
      <c r="I96" s="44"/>
      <c r="J96" s="47"/>
      <c r="K96" s="47"/>
      <c r="L96" s="51"/>
      <c r="M96" s="5"/>
      <c r="N96" s="63"/>
      <c r="O96" s="7"/>
      <c r="P96" s="61"/>
      <c r="Q96" s="60"/>
      <c r="R96" s="46"/>
    </row>
    <row r="97" spans="1:18" ht="18.75">
      <c r="A97" s="37"/>
      <c r="B97" s="53"/>
      <c r="C97" s="5"/>
      <c r="D97" s="5"/>
      <c r="E97" s="49"/>
      <c r="F97" s="53"/>
      <c r="G97" s="5"/>
      <c r="H97" s="53"/>
      <c r="I97" s="44"/>
      <c r="J97" s="53"/>
      <c r="K97" s="47"/>
      <c r="L97" s="47"/>
      <c r="M97" s="5"/>
      <c r="N97" s="63"/>
      <c r="O97" s="11"/>
      <c r="P97" s="60"/>
      <c r="Q97" s="60"/>
      <c r="R97" s="46"/>
    </row>
    <row r="98" spans="1:18" ht="18.75">
      <c r="A98" s="37"/>
      <c r="B98" s="53"/>
      <c r="C98" s="5"/>
      <c r="D98" s="5"/>
      <c r="E98" s="49"/>
      <c r="F98" s="53"/>
      <c r="G98" s="5"/>
      <c r="H98" s="53"/>
      <c r="I98" s="44"/>
      <c r="J98" s="53"/>
      <c r="K98" s="47"/>
      <c r="L98" s="47"/>
      <c r="M98" s="5"/>
      <c r="N98" s="63"/>
      <c r="O98" s="7"/>
      <c r="P98" s="60"/>
      <c r="Q98" s="60"/>
      <c r="R98" s="46"/>
    </row>
    <row r="99" spans="1:18" ht="18.75">
      <c r="A99" s="37"/>
      <c r="B99" s="53"/>
      <c r="C99" s="5"/>
      <c r="D99" s="5"/>
      <c r="E99" s="49"/>
      <c r="F99" s="53"/>
      <c r="G99" s="5"/>
      <c r="H99" s="53"/>
      <c r="I99" s="44"/>
      <c r="J99" s="53"/>
      <c r="K99" s="47"/>
      <c r="L99" s="47"/>
      <c r="M99" s="5"/>
      <c r="N99" s="63"/>
      <c r="O99" s="11"/>
      <c r="P99" s="60"/>
      <c r="Q99" s="60"/>
      <c r="R99" s="46"/>
    </row>
    <row r="100" spans="1:18" ht="18.75">
      <c r="A100" s="37"/>
      <c r="B100" s="53"/>
      <c r="C100" s="5"/>
      <c r="D100" s="5"/>
      <c r="E100" s="49"/>
      <c r="F100" s="53"/>
      <c r="G100" s="5"/>
      <c r="H100" s="53"/>
      <c r="I100" s="44"/>
      <c r="J100" s="53"/>
      <c r="K100" s="47"/>
      <c r="L100" s="47"/>
      <c r="M100" s="5"/>
      <c r="N100" s="63"/>
      <c r="O100" s="7"/>
      <c r="P100" s="60"/>
      <c r="Q100" s="60"/>
      <c r="R100" s="46"/>
    </row>
    <row r="101" spans="1:18" ht="18.75">
      <c r="A101" s="37"/>
      <c r="B101" s="53"/>
      <c r="C101" s="5"/>
      <c r="D101" s="5"/>
      <c r="E101" s="49"/>
      <c r="F101" s="53"/>
      <c r="G101" s="5"/>
      <c r="H101" s="53"/>
      <c r="I101" s="44"/>
      <c r="J101" s="53"/>
      <c r="K101" s="47"/>
      <c r="L101" s="47"/>
      <c r="M101" s="5"/>
      <c r="N101" s="63"/>
      <c r="O101" s="15"/>
      <c r="P101" s="60"/>
      <c r="Q101" s="60"/>
      <c r="R101" s="46"/>
    </row>
    <row r="102" spans="1:18" ht="18.75">
      <c r="A102" s="37"/>
      <c r="B102" s="53"/>
      <c r="C102" s="5"/>
      <c r="D102" s="5"/>
      <c r="E102" s="49"/>
      <c r="F102" s="53"/>
      <c r="G102" s="5"/>
      <c r="H102" s="53"/>
      <c r="I102" s="44"/>
      <c r="J102" s="53"/>
      <c r="K102" s="47"/>
      <c r="L102" s="47"/>
      <c r="M102" s="5"/>
      <c r="N102" s="63"/>
      <c r="O102" s="16"/>
      <c r="P102" s="60"/>
      <c r="Q102" s="60"/>
      <c r="R102" s="46"/>
    </row>
    <row r="103" spans="1:18" ht="18.75">
      <c r="A103" s="37"/>
      <c r="B103" s="53"/>
      <c r="C103" s="5"/>
      <c r="D103" s="5"/>
      <c r="E103" s="49"/>
      <c r="F103" s="53"/>
      <c r="G103" s="5"/>
      <c r="H103" s="53"/>
      <c r="I103" s="44"/>
      <c r="J103" s="53"/>
      <c r="K103" s="47"/>
      <c r="L103" s="47"/>
      <c r="M103" s="5"/>
      <c r="N103" s="63"/>
      <c r="O103" s="16"/>
      <c r="P103" s="60"/>
      <c r="Q103" s="60"/>
      <c r="R103" s="46"/>
    </row>
    <row r="104" spans="1:18" ht="18.75">
      <c r="A104" s="37"/>
      <c r="B104" s="53"/>
      <c r="C104" s="5"/>
      <c r="D104" s="5"/>
      <c r="E104" s="49"/>
      <c r="F104" s="53"/>
      <c r="G104" s="5"/>
      <c r="H104" s="53"/>
      <c r="I104" s="44"/>
      <c r="J104" s="53"/>
      <c r="K104" s="47"/>
      <c r="L104" s="47"/>
      <c r="M104" s="5"/>
      <c r="N104" s="63"/>
      <c r="O104" s="16"/>
      <c r="P104" s="60"/>
      <c r="Q104" s="60"/>
      <c r="R104" s="46"/>
    </row>
    <row r="105" spans="1:18" ht="18.75">
      <c r="A105" s="37"/>
      <c r="B105" s="53"/>
      <c r="C105" s="5"/>
      <c r="D105" s="5"/>
      <c r="E105" s="49"/>
      <c r="F105" s="53"/>
      <c r="G105" s="5"/>
      <c r="H105" s="53"/>
      <c r="I105" s="44"/>
      <c r="J105" s="53"/>
      <c r="K105" s="47"/>
      <c r="L105" s="47"/>
      <c r="M105" s="5"/>
      <c r="N105" s="63"/>
      <c r="O105" s="16"/>
      <c r="P105" s="60"/>
      <c r="Q105" s="60"/>
      <c r="R105" s="46"/>
    </row>
    <row r="106" spans="1:18" ht="18.75">
      <c r="A106" s="37"/>
      <c r="B106" s="53"/>
      <c r="C106" s="5"/>
      <c r="D106" s="5"/>
      <c r="E106" s="49"/>
      <c r="F106" s="53"/>
      <c r="G106" s="5"/>
      <c r="H106" s="53"/>
      <c r="I106" s="44"/>
      <c r="J106" s="53"/>
      <c r="K106" s="47"/>
      <c r="L106" s="47"/>
      <c r="M106" s="5"/>
      <c r="N106" s="63"/>
      <c r="O106" s="17"/>
      <c r="P106" s="60"/>
      <c r="Q106" s="60"/>
      <c r="R106" s="46"/>
    </row>
    <row r="107" spans="1:18" ht="18.75">
      <c r="A107" s="37"/>
      <c r="B107" s="53"/>
      <c r="C107" s="5"/>
      <c r="D107" s="5"/>
      <c r="E107" s="49"/>
      <c r="F107" s="53"/>
      <c r="G107" s="5"/>
      <c r="H107" s="53"/>
      <c r="I107" s="44"/>
      <c r="J107" s="53"/>
      <c r="K107" s="47"/>
      <c r="L107" s="47"/>
      <c r="M107" s="5"/>
      <c r="N107" s="63"/>
      <c r="O107" s="18"/>
      <c r="P107" s="60"/>
      <c r="Q107" s="60"/>
      <c r="R107" s="46"/>
    </row>
    <row r="108" spans="1:18" ht="18.75">
      <c r="A108" s="37"/>
      <c r="B108" s="53"/>
      <c r="C108" s="5"/>
      <c r="D108" s="5"/>
      <c r="E108" s="49"/>
      <c r="F108" s="53"/>
      <c r="G108" s="5"/>
      <c r="H108" s="53"/>
      <c r="I108" s="44"/>
      <c r="J108" s="53"/>
      <c r="K108" s="47"/>
      <c r="L108" s="47"/>
      <c r="M108" s="5"/>
      <c r="N108" s="63"/>
      <c r="O108" s="18"/>
      <c r="P108" s="60"/>
      <c r="Q108" s="60"/>
      <c r="R108" s="46"/>
    </row>
    <row r="109" spans="1:18" ht="18.75">
      <c r="A109" s="37"/>
      <c r="B109" s="53"/>
      <c r="C109" s="5"/>
      <c r="D109" s="5"/>
      <c r="E109" s="49"/>
      <c r="F109" s="53"/>
      <c r="G109" s="5"/>
      <c r="H109" s="53"/>
      <c r="I109" s="44"/>
      <c r="J109" s="53"/>
      <c r="K109" s="47"/>
      <c r="L109" s="47"/>
      <c r="M109" s="5"/>
      <c r="N109" s="63"/>
      <c r="O109" s="18"/>
      <c r="P109" s="60"/>
      <c r="Q109" s="60"/>
      <c r="R109" s="46"/>
    </row>
    <row r="110" spans="1:18" ht="18.75">
      <c r="A110" s="37"/>
      <c r="B110" s="53"/>
      <c r="C110" s="5"/>
      <c r="D110" s="5"/>
      <c r="E110" s="49"/>
      <c r="F110" s="53"/>
      <c r="G110" s="5"/>
      <c r="H110" s="53"/>
      <c r="I110" s="44"/>
      <c r="J110" s="53"/>
      <c r="K110" s="47"/>
      <c r="L110" s="47"/>
      <c r="M110" s="5"/>
      <c r="N110" s="63"/>
      <c r="O110" s="18"/>
      <c r="P110" s="60"/>
      <c r="Q110" s="60"/>
      <c r="R110" s="46"/>
    </row>
    <row r="111" spans="1:18" ht="18.75">
      <c r="A111" s="37"/>
      <c r="B111" s="53"/>
      <c r="C111" s="5"/>
      <c r="D111" s="5"/>
      <c r="E111" s="49"/>
      <c r="F111" s="53"/>
      <c r="G111" s="5"/>
      <c r="H111" s="53"/>
      <c r="I111" s="44"/>
      <c r="J111" s="53"/>
      <c r="K111" s="47"/>
      <c r="L111" s="47"/>
      <c r="M111" s="5"/>
      <c r="N111" s="63"/>
      <c r="O111" s="16"/>
      <c r="P111" s="60"/>
      <c r="Q111" s="60"/>
      <c r="R111" s="46"/>
    </row>
    <row r="112" spans="1:18" ht="18.75">
      <c r="A112" s="37"/>
      <c r="B112" s="53"/>
      <c r="C112" s="5"/>
      <c r="D112" s="5"/>
      <c r="E112" s="49"/>
      <c r="F112" s="53"/>
      <c r="G112" s="5"/>
      <c r="H112" s="53"/>
      <c r="I112" s="44"/>
      <c r="J112" s="53"/>
      <c r="K112" s="47"/>
      <c r="L112" s="47"/>
      <c r="M112" s="5"/>
      <c r="N112" s="63"/>
      <c r="O112" s="18"/>
      <c r="P112" s="60"/>
      <c r="Q112" s="60"/>
      <c r="R112" s="46"/>
    </row>
    <row r="113" spans="1:18" ht="18.75">
      <c r="A113" s="37"/>
      <c r="B113" s="53"/>
      <c r="C113" s="5"/>
      <c r="D113" s="5"/>
      <c r="E113" s="49"/>
      <c r="F113" s="53"/>
      <c r="G113" s="5"/>
      <c r="H113" s="53"/>
      <c r="I113" s="44"/>
      <c r="J113" s="53"/>
      <c r="K113" s="47"/>
      <c r="L113" s="47"/>
      <c r="M113" s="5"/>
      <c r="N113" s="63"/>
      <c r="O113" s="18"/>
      <c r="P113" s="60"/>
      <c r="Q113" s="60"/>
      <c r="R113" s="46"/>
    </row>
    <row r="114" spans="1:18" ht="18.75">
      <c r="A114" s="37"/>
      <c r="B114" s="53"/>
      <c r="C114" s="5"/>
      <c r="D114" s="5"/>
      <c r="E114" s="49"/>
      <c r="F114" s="53"/>
      <c r="G114" s="5"/>
      <c r="H114" s="53"/>
      <c r="I114" s="44"/>
      <c r="J114" s="53"/>
      <c r="K114" s="47"/>
      <c r="L114" s="47"/>
      <c r="M114" s="5"/>
      <c r="N114" s="63"/>
      <c r="O114" s="16"/>
      <c r="P114" s="60"/>
      <c r="Q114" s="60"/>
      <c r="R114" s="46"/>
    </row>
    <row r="115" spans="1:18" ht="18.75">
      <c r="A115" s="37"/>
      <c r="B115" s="53"/>
      <c r="C115" s="5"/>
      <c r="D115" s="5"/>
      <c r="E115" s="49"/>
      <c r="F115" s="53"/>
      <c r="G115" s="5"/>
      <c r="H115" s="53"/>
      <c r="I115" s="44"/>
      <c r="J115" s="53"/>
      <c r="K115" s="47"/>
      <c r="L115" s="47"/>
      <c r="M115" s="5"/>
      <c r="N115" s="63"/>
      <c r="O115" s="16"/>
      <c r="P115" s="60"/>
      <c r="Q115" s="60"/>
      <c r="R115" s="46"/>
    </row>
    <row r="116" spans="1:18" ht="18.75">
      <c r="A116" s="37"/>
      <c r="B116" s="53"/>
      <c r="C116" s="5"/>
      <c r="D116" s="5"/>
      <c r="E116" s="49"/>
      <c r="F116" s="53"/>
      <c r="G116" s="5"/>
      <c r="H116" s="53"/>
      <c r="I116" s="44"/>
      <c r="J116" s="53"/>
      <c r="K116" s="47"/>
      <c r="L116" s="47"/>
      <c r="M116" s="5"/>
      <c r="N116" s="63"/>
      <c r="O116" s="18"/>
      <c r="P116" s="60"/>
      <c r="Q116" s="60"/>
      <c r="R116" s="46"/>
    </row>
    <row r="117" spans="1:18" ht="18.75">
      <c r="A117" s="37"/>
      <c r="B117" s="53"/>
      <c r="C117" s="5"/>
      <c r="D117" s="5"/>
      <c r="E117" s="49"/>
      <c r="F117" s="53"/>
      <c r="G117" s="5"/>
      <c r="H117" s="53"/>
      <c r="I117" s="44"/>
      <c r="J117" s="53"/>
      <c r="K117" s="47"/>
      <c r="L117" s="47"/>
      <c r="M117" s="5"/>
      <c r="N117" s="63"/>
      <c r="O117" s="18"/>
      <c r="P117" s="60"/>
      <c r="Q117" s="60"/>
      <c r="R117" s="46"/>
    </row>
    <row r="118" spans="1:18" ht="18.75">
      <c r="A118" s="37"/>
      <c r="B118" s="53"/>
      <c r="C118" s="5"/>
      <c r="D118" s="5"/>
      <c r="E118" s="49"/>
      <c r="F118" s="53"/>
      <c r="G118" s="5"/>
      <c r="H118" s="53"/>
      <c r="I118" s="44"/>
      <c r="J118" s="53"/>
      <c r="K118" s="47"/>
      <c r="L118" s="47"/>
      <c r="M118" s="5"/>
      <c r="N118" s="63"/>
      <c r="O118" s="16"/>
      <c r="P118" s="60"/>
      <c r="Q118" s="60"/>
      <c r="R118" s="46"/>
    </row>
    <row r="119" spans="1:18" ht="18.75">
      <c r="A119" s="37"/>
      <c r="B119" s="53"/>
      <c r="C119" s="5"/>
      <c r="D119" s="5"/>
      <c r="E119" s="49"/>
      <c r="F119" s="53"/>
      <c r="G119" s="5"/>
      <c r="H119" s="53"/>
      <c r="I119" s="44"/>
      <c r="J119" s="53"/>
      <c r="K119" s="47"/>
      <c r="L119" s="47"/>
      <c r="M119" s="5"/>
      <c r="N119" s="63"/>
      <c r="O119" s="16"/>
      <c r="P119" s="60"/>
      <c r="Q119" s="60"/>
      <c r="R119" s="46"/>
    </row>
    <row r="120" spans="1:18" ht="18.75">
      <c r="A120" s="37"/>
      <c r="B120" s="53"/>
      <c r="C120" s="5"/>
      <c r="D120" s="5"/>
      <c r="E120" s="49"/>
      <c r="F120" s="53"/>
      <c r="G120" s="5"/>
      <c r="H120" s="53"/>
      <c r="I120" s="44"/>
      <c r="J120" s="53"/>
      <c r="K120" s="47"/>
      <c r="L120" s="47"/>
      <c r="M120" s="5"/>
      <c r="N120" s="63"/>
      <c r="O120" s="16"/>
      <c r="P120" s="60"/>
      <c r="Q120" s="60"/>
      <c r="R120" s="46"/>
    </row>
    <row r="121" spans="1:18" ht="18.75">
      <c r="A121" s="37"/>
      <c r="B121" s="53"/>
      <c r="C121" s="5"/>
      <c r="D121" s="5"/>
      <c r="E121" s="49"/>
      <c r="F121" s="53"/>
      <c r="G121" s="5"/>
      <c r="H121" s="53"/>
      <c r="I121" s="44"/>
      <c r="J121" s="53"/>
      <c r="K121" s="47"/>
      <c r="L121" s="47"/>
      <c r="M121" s="5"/>
      <c r="N121" s="63"/>
      <c r="O121" s="19"/>
      <c r="P121" s="60"/>
      <c r="Q121" s="60"/>
      <c r="R121" s="46"/>
    </row>
    <row r="122" spans="1:18" ht="18.75">
      <c r="A122" s="37"/>
      <c r="B122" s="53"/>
      <c r="C122" s="39"/>
      <c r="D122" s="5"/>
      <c r="E122" s="49"/>
      <c r="F122" s="53"/>
      <c r="G122" s="39"/>
      <c r="H122" s="43"/>
      <c r="I122" s="44"/>
      <c r="J122" s="45"/>
      <c r="K122" s="47"/>
      <c r="L122" s="38"/>
      <c r="M122" s="39"/>
      <c r="N122" s="63"/>
      <c r="O122" s="7"/>
      <c r="P122" s="61"/>
      <c r="Q122" s="60"/>
      <c r="R122" s="46"/>
    </row>
    <row r="123" spans="1:18" ht="18.75">
      <c r="A123" s="37"/>
      <c r="B123" s="53"/>
      <c r="C123" s="5"/>
      <c r="D123" s="5"/>
      <c r="E123" s="49"/>
      <c r="F123" s="53"/>
      <c r="G123" s="5"/>
      <c r="H123" s="53"/>
      <c r="I123" s="44"/>
      <c r="J123" s="53"/>
      <c r="K123" s="47"/>
      <c r="L123" s="38"/>
      <c r="M123" s="39"/>
      <c r="N123" s="8"/>
      <c r="O123" s="7"/>
      <c r="P123" s="61"/>
      <c r="Q123" s="60"/>
      <c r="R123" s="46"/>
    </row>
    <row r="124" spans="1:18" ht="18.75">
      <c r="A124" s="37"/>
      <c r="B124" s="53"/>
      <c r="C124" s="5"/>
      <c r="D124" s="5"/>
      <c r="E124" s="49"/>
      <c r="F124" s="53"/>
      <c r="G124" s="5"/>
      <c r="H124" s="53"/>
      <c r="I124" s="44"/>
      <c r="J124" s="53"/>
      <c r="K124" s="47"/>
      <c r="L124" s="51"/>
      <c r="M124" s="5"/>
      <c r="N124" s="8"/>
      <c r="O124" s="11"/>
      <c r="P124" s="60"/>
      <c r="Q124" s="60"/>
      <c r="R124" s="46"/>
    </row>
    <row r="125" spans="1:18" ht="18.75">
      <c r="A125" s="37"/>
      <c r="B125" s="53"/>
      <c r="C125" s="5"/>
      <c r="D125" s="5"/>
      <c r="E125" s="49"/>
      <c r="F125" s="53"/>
      <c r="G125" s="5"/>
      <c r="H125" s="53"/>
      <c r="I125" s="44"/>
      <c r="J125" s="53"/>
      <c r="K125" s="47"/>
      <c r="L125" s="51"/>
      <c r="M125" s="5"/>
      <c r="N125" s="8"/>
      <c r="O125" s="7"/>
      <c r="P125" s="61"/>
      <c r="Q125" s="60"/>
      <c r="R125" s="46"/>
    </row>
    <row r="126" spans="1:18" ht="18.75">
      <c r="A126" s="37"/>
      <c r="B126" s="53"/>
      <c r="C126" s="5"/>
      <c r="D126" s="5"/>
      <c r="E126" s="49"/>
      <c r="F126" s="53"/>
      <c r="G126" s="5"/>
      <c r="H126" s="53"/>
      <c r="I126" s="44"/>
      <c r="J126" s="53"/>
      <c r="K126" s="47"/>
      <c r="L126" s="47"/>
      <c r="M126" s="5"/>
      <c r="N126" s="8"/>
      <c r="O126" s="11"/>
      <c r="P126" s="60"/>
      <c r="Q126" s="60"/>
      <c r="R126" s="46"/>
    </row>
    <row r="127" spans="1:18" ht="18.75">
      <c r="A127" s="37"/>
      <c r="B127" s="53"/>
      <c r="C127" s="5"/>
      <c r="D127" s="5"/>
      <c r="E127" s="49"/>
      <c r="F127" s="53"/>
      <c r="G127" s="5"/>
      <c r="H127" s="53"/>
      <c r="I127" s="44"/>
      <c r="J127" s="53"/>
      <c r="K127" s="47"/>
      <c r="L127" s="47"/>
      <c r="M127" s="5"/>
      <c r="N127" s="8"/>
      <c r="O127" s="7"/>
      <c r="P127" s="60"/>
      <c r="Q127" s="60"/>
      <c r="R127" s="46"/>
    </row>
    <row r="128" spans="1:18" ht="18.75">
      <c r="A128" s="37"/>
      <c r="B128" s="53"/>
      <c r="C128" s="5"/>
      <c r="D128" s="5"/>
      <c r="E128" s="49"/>
      <c r="F128" s="53"/>
      <c r="G128" s="5"/>
      <c r="H128" s="53"/>
      <c r="I128" s="44"/>
      <c r="J128" s="53"/>
      <c r="K128" s="47"/>
      <c r="L128" s="47"/>
      <c r="M128" s="5"/>
      <c r="N128" s="8"/>
      <c r="O128" s="11"/>
      <c r="P128" s="60"/>
      <c r="Q128" s="60"/>
      <c r="R128" s="46"/>
    </row>
    <row r="129" spans="1:18" ht="18.75">
      <c r="A129" s="37"/>
      <c r="B129" s="53"/>
      <c r="C129" s="5"/>
      <c r="D129" s="5"/>
      <c r="E129" s="49"/>
      <c r="F129" s="53"/>
      <c r="G129" s="5"/>
      <c r="H129" s="53"/>
      <c r="I129" s="44"/>
      <c r="J129" s="53"/>
      <c r="K129" s="47"/>
      <c r="L129" s="47"/>
      <c r="M129" s="5"/>
      <c r="N129" s="8"/>
      <c r="O129" s="7"/>
      <c r="P129" s="60"/>
      <c r="Q129" s="60"/>
      <c r="R129" s="46"/>
    </row>
    <row r="130" spans="1:18" ht="18.75">
      <c r="A130" s="37"/>
      <c r="B130" s="53"/>
      <c r="C130" s="5"/>
      <c r="D130" s="5"/>
      <c r="E130" s="49"/>
      <c r="F130" s="53"/>
      <c r="G130" s="5"/>
      <c r="H130" s="53"/>
      <c r="I130" s="44"/>
      <c r="J130" s="53"/>
      <c r="K130" s="47"/>
      <c r="L130" s="47"/>
      <c r="M130" s="5"/>
      <c r="N130" s="8"/>
      <c r="O130" s="15"/>
      <c r="P130" s="60"/>
      <c r="Q130" s="60"/>
      <c r="R130" s="46"/>
    </row>
    <row r="131" spans="1:18" ht="18.75">
      <c r="A131" s="37"/>
      <c r="B131" s="53"/>
      <c r="C131" s="5"/>
      <c r="D131" s="5"/>
      <c r="E131" s="49"/>
      <c r="F131" s="53"/>
      <c r="G131" s="5"/>
      <c r="H131" s="53"/>
      <c r="I131" s="44"/>
      <c r="J131" s="53"/>
      <c r="K131" s="47"/>
      <c r="L131" s="47"/>
      <c r="M131" s="5"/>
      <c r="N131" s="8"/>
      <c r="O131" s="16"/>
      <c r="P131" s="60"/>
      <c r="Q131" s="60"/>
      <c r="R131" s="46"/>
    </row>
    <row r="132" spans="1:18" ht="18.75">
      <c r="A132" s="37"/>
      <c r="B132" s="53"/>
      <c r="C132" s="5"/>
      <c r="D132" s="5"/>
      <c r="E132" s="49"/>
      <c r="F132" s="53"/>
      <c r="G132" s="5"/>
      <c r="H132" s="53"/>
      <c r="I132" s="44"/>
      <c r="J132" s="53"/>
      <c r="K132" s="47"/>
      <c r="L132" s="47"/>
      <c r="M132" s="5"/>
      <c r="N132" s="8"/>
      <c r="O132" s="16"/>
      <c r="P132" s="60"/>
      <c r="Q132" s="60"/>
      <c r="R132" s="46"/>
    </row>
    <row r="133" spans="1:18" ht="18.75">
      <c r="A133" s="37"/>
      <c r="B133" s="53"/>
      <c r="C133" s="5"/>
      <c r="D133" s="5"/>
      <c r="E133" s="49"/>
      <c r="F133" s="53"/>
      <c r="G133" s="5"/>
      <c r="H133" s="53"/>
      <c r="I133" s="44"/>
      <c r="J133" s="53"/>
      <c r="K133" s="47"/>
      <c r="L133" s="47"/>
      <c r="M133" s="5"/>
      <c r="N133" s="8"/>
      <c r="O133" s="16"/>
      <c r="P133" s="60"/>
      <c r="Q133" s="60"/>
      <c r="R133" s="46"/>
    </row>
    <row r="134" spans="1:18" ht="18.75">
      <c r="A134" s="37"/>
      <c r="B134" s="53"/>
      <c r="C134" s="5"/>
      <c r="D134" s="5"/>
      <c r="E134" s="49"/>
      <c r="F134" s="53"/>
      <c r="G134" s="5"/>
      <c r="H134" s="53"/>
      <c r="I134" s="44"/>
      <c r="J134" s="53"/>
      <c r="K134" s="47"/>
      <c r="L134" s="47"/>
      <c r="M134" s="5"/>
      <c r="N134" s="8"/>
      <c r="O134" s="16"/>
      <c r="P134" s="60"/>
      <c r="Q134" s="60"/>
      <c r="R134" s="46"/>
    </row>
    <row r="135" spans="1:18" ht="18.75">
      <c r="A135" s="37"/>
      <c r="B135" s="53"/>
      <c r="C135" s="5"/>
      <c r="D135" s="5"/>
      <c r="E135" s="49"/>
      <c r="F135" s="53"/>
      <c r="G135" s="5"/>
      <c r="H135" s="53"/>
      <c r="I135" s="44"/>
      <c r="J135" s="53"/>
      <c r="K135" s="47"/>
      <c r="L135" s="47"/>
      <c r="M135" s="5"/>
      <c r="N135" s="8"/>
      <c r="O135" s="17"/>
      <c r="P135" s="60"/>
      <c r="Q135" s="60"/>
      <c r="R135" s="46"/>
    </row>
    <row r="136" spans="1:18" ht="18.75">
      <c r="A136" s="37"/>
      <c r="B136" s="53"/>
      <c r="C136" s="5"/>
      <c r="D136" s="5"/>
      <c r="E136" s="49"/>
      <c r="F136" s="53"/>
      <c r="G136" s="5"/>
      <c r="H136" s="53"/>
      <c r="I136" s="44"/>
      <c r="J136" s="53"/>
      <c r="K136" s="47"/>
      <c r="L136" s="47"/>
      <c r="M136" s="5"/>
      <c r="N136" s="8"/>
      <c r="O136" s="18"/>
      <c r="P136" s="60"/>
      <c r="Q136" s="60"/>
      <c r="R136" s="46"/>
    </row>
    <row r="137" spans="1:18" ht="18.75">
      <c r="A137" s="37"/>
      <c r="B137" s="53"/>
      <c r="C137" s="5"/>
      <c r="D137" s="5"/>
      <c r="E137" s="49"/>
      <c r="F137" s="53"/>
      <c r="G137" s="5"/>
      <c r="H137" s="53"/>
      <c r="I137" s="44"/>
      <c r="J137" s="53"/>
      <c r="K137" s="47"/>
      <c r="L137" s="47"/>
      <c r="M137" s="5"/>
      <c r="N137" s="8"/>
      <c r="O137" s="18"/>
      <c r="P137" s="60"/>
      <c r="Q137" s="60"/>
      <c r="R137" s="46"/>
    </row>
    <row r="138" spans="1:18" ht="18.75">
      <c r="A138" s="37"/>
      <c r="B138" s="53"/>
      <c r="C138" s="5"/>
      <c r="D138" s="5"/>
      <c r="E138" s="49"/>
      <c r="F138" s="53"/>
      <c r="G138" s="5"/>
      <c r="H138" s="53"/>
      <c r="I138" s="44"/>
      <c r="J138" s="53"/>
      <c r="K138" s="47"/>
      <c r="L138" s="47"/>
      <c r="M138" s="5"/>
      <c r="N138" s="8"/>
      <c r="O138" s="18"/>
      <c r="P138" s="60"/>
      <c r="Q138" s="60"/>
      <c r="R138" s="46"/>
    </row>
    <row r="139" spans="1:18" ht="18.75">
      <c r="A139" s="37"/>
      <c r="B139" s="53"/>
      <c r="C139" s="5"/>
      <c r="D139" s="5"/>
      <c r="E139" s="49"/>
      <c r="F139" s="53"/>
      <c r="G139" s="5"/>
      <c r="H139" s="53"/>
      <c r="I139" s="44"/>
      <c r="J139" s="53"/>
      <c r="K139" s="47"/>
      <c r="L139" s="47"/>
      <c r="M139" s="5"/>
      <c r="N139" s="8"/>
      <c r="O139" s="18"/>
      <c r="P139" s="60"/>
      <c r="Q139" s="60"/>
      <c r="R139" s="46"/>
    </row>
    <row r="140" spans="1:18" ht="18.75">
      <c r="A140" s="37"/>
      <c r="B140" s="53"/>
      <c r="C140" s="5"/>
      <c r="D140" s="5"/>
      <c r="E140" s="49"/>
      <c r="F140" s="53"/>
      <c r="G140" s="5"/>
      <c r="H140" s="53"/>
      <c r="I140" s="44"/>
      <c r="J140" s="53"/>
      <c r="K140" s="47"/>
      <c r="L140" s="47"/>
      <c r="M140" s="5"/>
      <c r="N140" s="8"/>
      <c r="O140" s="16"/>
      <c r="P140" s="60"/>
      <c r="Q140" s="60"/>
      <c r="R140" s="46"/>
    </row>
    <row r="141" spans="1:18" ht="18.75">
      <c r="A141" s="37"/>
      <c r="B141" s="53"/>
      <c r="C141" s="5"/>
      <c r="D141" s="5"/>
      <c r="E141" s="49"/>
      <c r="F141" s="53"/>
      <c r="G141" s="5"/>
      <c r="H141" s="53"/>
      <c r="I141" s="44"/>
      <c r="J141" s="53"/>
      <c r="K141" s="47"/>
      <c r="L141" s="47"/>
      <c r="M141" s="5"/>
      <c r="N141" s="8"/>
      <c r="O141" s="18"/>
      <c r="P141" s="60"/>
      <c r="Q141" s="60"/>
      <c r="R141" s="46"/>
    </row>
    <row r="142" spans="1:18" ht="18.75">
      <c r="A142" s="37"/>
      <c r="B142" s="53"/>
      <c r="C142" s="5"/>
      <c r="D142" s="5"/>
      <c r="E142" s="49"/>
      <c r="F142" s="53"/>
      <c r="G142" s="5"/>
      <c r="H142" s="53"/>
      <c r="I142" s="44"/>
      <c r="J142" s="53"/>
      <c r="K142" s="47"/>
      <c r="L142" s="47"/>
      <c r="M142" s="5"/>
      <c r="N142" s="8"/>
      <c r="O142" s="18"/>
      <c r="P142" s="60"/>
      <c r="Q142" s="60"/>
      <c r="R142" s="46"/>
    </row>
    <row r="143" spans="1:18" ht="18.75">
      <c r="A143" s="37"/>
      <c r="B143" s="53"/>
      <c r="C143" s="5"/>
      <c r="D143" s="5"/>
      <c r="E143" s="49"/>
      <c r="F143" s="53"/>
      <c r="G143" s="5"/>
      <c r="H143" s="53"/>
      <c r="I143" s="44"/>
      <c r="J143" s="53"/>
      <c r="K143" s="47"/>
      <c r="L143" s="47"/>
      <c r="M143" s="5"/>
      <c r="N143" s="8"/>
      <c r="O143" s="16"/>
      <c r="P143" s="60"/>
      <c r="Q143" s="60"/>
      <c r="R143" s="46"/>
    </row>
    <row r="144" spans="1:18" ht="18.75">
      <c r="A144" s="37"/>
      <c r="B144" s="53"/>
      <c r="C144" s="5"/>
      <c r="D144" s="5"/>
      <c r="E144" s="49"/>
      <c r="F144" s="53"/>
      <c r="G144" s="5"/>
      <c r="H144" s="53"/>
      <c r="I144" s="44"/>
      <c r="J144" s="53"/>
      <c r="K144" s="47"/>
      <c r="L144" s="47"/>
      <c r="M144" s="5"/>
      <c r="N144" s="8"/>
      <c r="O144" s="16"/>
      <c r="P144" s="60"/>
      <c r="Q144" s="60"/>
      <c r="R144" s="46"/>
    </row>
    <row r="145" spans="1:18" ht="18.75">
      <c r="A145" s="37"/>
      <c r="B145" s="53"/>
      <c r="C145" s="5"/>
      <c r="D145" s="5"/>
      <c r="E145" s="49"/>
      <c r="F145" s="53"/>
      <c r="G145" s="5"/>
      <c r="H145" s="53"/>
      <c r="I145" s="44"/>
      <c r="J145" s="53"/>
      <c r="K145" s="47"/>
      <c r="L145" s="47"/>
      <c r="M145" s="5"/>
      <c r="N145" s="8"/>
      <c r="O145" s="18"/>
      <c r="P145" s="60"/>
      <c r="Q145" s="60"/>
      <c r="R145" s="46"/>
    </row>
    <row r="146" spans="1:18" ht="18.75">
      <c r="A146" s="37"/>
      <c r="B146" s="53"/>
      <c r="C146" s="5"/>
      <c r="D146" s="5"/>
      <c r="E146" s="49"/>
      <c r="F146" s="53"/>
      <c r="G146" s="5"/>
      <c r="H146" s="53"/>
      <c r="I146" s="44"/>
      <c r="J146" s="53"/>
      <c r="K146" s="47"/>
      <c r="L146" s="47"/>
      <c r="M146" s="5"/>
      <c r="N146" s="8"/>
      <c r="O146" s="18"/>
      <c r="P146" s="60"/>
      <c r="Q146" s="60"/>
      <c r="R146" s="46"/>
    </row>
    <row r="147" spans="1:18" ht="18.75">
      <c r="A147" s="37"/>
      <c r="B147" s="53"/>
      <c r="C147" s="5"/>
      <c r="D147" s="5"/>
      <c r="E147" s="49"/>
      <c r="F147" s="53"/>
      <c r="G147" s="5"/>
      <c r="H147" s="53"/>
      <c r="I147" s="44"/>
      <c r="J147" s="53"/>
      <c r="K147" s="47"/>
      <c r="L147" s="47"/>
      <c r="M147" s="5"/>
      <c r="N147" s="8"/>
      <c r="O147" s="16"/>
      <c r="P147" s="60"/>
      <c r="Q147" s="60"/>
      <c r="R147" s="46"/>
    </row>
    <row r="148" spans="1:18" ht="18.75">
      <c r="A148" s="37"/>
      <c r="B148" s="53"/>
      <c r="C148" s="5"/>
      <c r="D148" s="5"/>
      <c r="E148" s="49"/>
      <c r="F148" s="53"/>
      <c r="G148" s="5"/>
      <c r="H148" s="53"/>
      <c r="I148" s="44"/>
      <c r="J148" s="53"/>
      <c r="K148" s="47"/>
      <c r="L148" s="47"/>
      <c r="M148" s="5"/>
      <c r="N148" s="8"/>
      <c r="O148" s="16"/>
      <c r="P148" s="60"/>
      <c r="Q148" s="60"/>
      <c r="R148" s="46"/>
    </row>
    <row r="149" spans="1:18" ht="18.75">
      <c r="A149" s="37"/>
      <c r="B149" s="53"/>
      <c r="C149" s="5"/>
      <c r="D149" s="5"/>
      <c r="E149" s="49"/>
      <c r="F149" s="53"/>
      <c r="G149" s="5"/>
      <c r="H149" s="53"/>
      <c r="I149" s="44"/>
      <c r="J149" s="53"/>
      <c r="K149" s="47"/>
      <c r="L149" s="47"/>
      <c r="M149" s="5"/>
      <c r="N149" s="8"/>
      <c r="O149" s="16"/>
      <c r="P149" s="60"/>
      <c r="Q149" s="60"/>
      <c r="R149" s="46"/>
    </row>
    <row r="150" spans="1:18" ht="18.75">
      <c r="A150" s="37"/>
      <c r="B150" s="53"/>
      <c r="C150" s="5"/>
      <c r="D150" s="5"/>
      <c r="E150" s="49"/>
      <c r="F150" s="53"/>
      <c r="G150" s="5"/>
      <c r="H150" s="53"/>
      <c r="I150" s="44"/>
      <c r="J150" s="53"/>
      <c r="K150" s="47"/>
      <c r="L150" s="47"/>
      <c r="M150" s="5"/>
      <c r="N150" s="8"/>
      <c r="O150" s="19"/>
      <c r="P150" s="60"/>
      <c r="Q150" s="60"/>
      <c r="R150" s="46"/>
    </row>
    <row r="151" spans="1:18" ht="18.75">
      <c r="A151" s="37"/>
      <c r="B151" s="53"/>
      <c r="C151" s="5"/>
      <c r="D151" s="5"/>
      <c r="E151" s="49"/>
      <c r="F151" s="53"/>
      <c r="G151" s="5"/>
      <c r="H151" s="53"/>
      <c r="I151" s="44"/>
      <c r="J151" s="53"/>
      <c r="K151" s="47"/>
      <c r="L151" s="38"/>
      <c r="M151" s="39"/>
      <c r="N151" s="8"/>
      <c r="O151" s="7"/>
      <c r="P151" s="61"/>
      <c r="Q151" s="60"/>
      <c r="R151" s="46"/>
    </row>
    <row r="152" spans="1:18" ht="18.75">
      <c r="A152" s="37"/>
      <c r="B152" s="53"/>
      <c r="C152" s="5"/>
      <c r="D152" s="5"/>
      <c r="E152" s="49"/>
      <c r="F152" s="53"/>
      <c r="G152" s="5"/>
      <c r="H152" s="53"/>
      <c r="I152" s="44"/>
      <c r="J152" s="53"/>
      <c r="K152" s="47"/>
      <c r="L152" s="38"/>
      <c r="M152" s="39"/>
      <c r="N152" s="8"/>
      <c r="O152" s="7"/>
      <c r="P152" s="61"/>
      <c r="Q152" s="60"/>
      <c r="R152" s="46"/>
    </row>
    <row r="153" spans="1:18" ht="18.75">
      <c r="A153" s="37"/>
      <c r="B153" s="53"/>
      <c r="C153" s="5"/>
      <c r="D153" s="5"/>
      <c r="E153" s="49"/>
      <c r="F153" s="53"/>
      <c r="G153" s="5"/>
      <c r="H153" s="53"/>
      <c r="I153" s="44"/>
      <c r="J153" s="53"/>
      <c r="K153" s="47"/>
      <c r="L153" s="51"/>
      <c r="M153" s="5"/>
      <c r="N153" s="8"/>
      <c r="O153" s="11"/>
      <c r="P153" s="60"/>
      <c r="Q153" s="60"/>
      <c r="R153" s="46"/>
    </row>
    <row r="154" spans="1:18" ht="18.75">
      <c r="A154" s="37"/>
      <c r="B154" s="53"/>
      <c r="C154" s="5"/>
      <c r="D154" s="5"/>
      <c r="E154" s="49"/>
      <c r="F154" s="53"/>
      <c r="G154" s="5"/>
      <c r="H154" s="53"/>
      <c r="I154" s="44"/>
      <c r="J154" s="53"/>
      <c r="K154" s="47"/>
      <c r="L154" s="51"/>
      <c r="M154" s="5"/>
      <c r="N154" s="8"/>
      <c r="O154" s="7"/>
      <c r="P154" s="61"/>
      <c r="Q154" s="60"/>
      <c r="R154" s="46"/>
    </row>
    <row r="155" spans="1:18" ht="18.75">
      <c r="A155" s="37"/>
      <c r="B155" s="53"/>
      <c r="C155" s="5"/>
      <c r="D155" s="5"/>
      <c r="E155" s="49"/>
      <c r="F155" s="53"/>
      <c r="G155" s="5"/>
      <c r="H155" s="53"/>
      <c r="I155" s="44"/>
      <c r="J155" s="53"/>
      <c r="K155" s="47"/>
      <c r="L155" s="47"/>
      <c r="M155" s="5"/>
      <c r="N155" s="8"/>
      <c r="O155" s="11"/>
      <c r="P155" s="60"/>
      <c r="Q155" s="60"/>
      <c r="R155" s="46"/>
    </row>
    <row r="156" spans="1:18" ht="18.75">
      <c r="A156" s="37"/>
      <c r="B156" s="53"/>
      <c r="C156" s="5"/>
      <c r="D156" s="5"/>
      <c r="E156" s="49"/>
      <c r="F156" s="53"/>
      <c r="G156" s="5"/>
      <c r="H156" s="53"/>
      <c r="I156" s="44"/>
      <c r="J156" s="53"/>
      <c r="K156" s="47"/>
      <c r="L156" s="47"/>
      <c r="M156" s="5"/>
      <c r="N156" s="8"/>
      <c r="O156" s="7"/>
      <c r="P156" s="60"/>
      <c r="Q156" s="60"/>
      <c r="R156" s="46"/>
    </row>
    <row r="157" spans="1:18" ht="18.75">
      <c r="A157" s="37"/>
      <c r="B157" s="53"/>
      <c r="C157" s="5"/>
      <c r="D157" s="5"/>
      <c r="E157" s="49"/>
      <c r="F157" s="53"/>
      <c r="G157" s="5"/>
      <c r="H157" s="53"/>
      <c r="I157" s="44"/>
      <c r="J157" s="53"/>
      <c r="K157" s="47"/>
      <c r="L157" s="47"/>
      <c r="M157" s="5"/>
      <c r="N157" s="8"/>
      <c r="O157" s="11"/>
      <c r="P157" s="60"/>
      <c r="Q157" s="60"/>
      <c r="R157" s="46"/>
    </row>
    <row r="158" spans="1:18" ht="18.75">
      <c r="A158" s="37"/>
      <c r="B158" s="53"/>
      <c r="C158" s="5"/>
      <c r="D158" s="5"/>
      <c r="E158" s="49"/>
      <c r="F158" s="53"/>
      <c r="G158" s="5"/>
      <c r="H158" s="53"/>
      <c r="I158" s="44"/>
      <c r="J158" s="53"/>
      <c r="K158" s="47"/>
      <c r="L158" s="47"/>
      <c r="M158" s="5"/>
      <c r="N158" s="8"/>
      <c r="O158" s="7"/>
      <c r="P158" s="60"/>
      <c r="Q158" s="60"/>
      <c r="R158" s="46"/>
    </row>
    <row r="159" spans="1:18" ht="18.75">
      <c r="A159" s="37"/>
      <c r="B159" s="53"/>
      <c r="C159" s="5"/>
      <c r="D159" s="5"/>
      <c r="E159" s="49"/>
      <c r="F159" s="53"/>
      <c r="G159" s="5"/>
      <c r="H159" s="53"/>
      <c r="I159" s="44"/>
      <c r="J159" s="53"/>
      <c r="K159" s="47"/>
      <c r="L159" s="47"/>
      <c r="M159" s="5"/>
      <c r="N159" s="8"/>
      <c r="O159" s="15"/>
      <c r="P159" s="60"/>
      <c r="Q159" s="60"/>
      <c r="R159" s="46"/>
    </row>
    <row r="160" spans="1:18" ht="18.75">
      <c r="A160" s="37"/>
      <c r="B160" s="53"/>
      <c r="C160" s="5"/>
      <c r="D160" s="5"/>
      <c r="E160" s="49"/>
      <c r="F160" s="53"/>
      <c r="G160" s="5"/>
      <c r="H160" s="53"/>
      <c r="I160" s="44"/>
      <c r="J160" s="53"/>
      <c r="K160" s="47"/>
      <c r="L160" s="47"/>
      <c r="M160" s="5"/>
      <c r="N160" s="8"/>
      <c r="O160" s="16"/>
      <c r="P160" s="60"/>
      <c r="Q160" s="60"/>
      <c r="R160" s="46"/>
    </row>
    <row r="161" spans="1:18" ht="18.75">
      <c r="A161" s="37"/>
      <c r="B161" s="53"/>
      <c r="C161" s="5"/>
      <c r="D161" s="5"/>
      <c r="E161" s="49"/>
      <c r="F161" s="53"/>
      <c r="G161" s="5"/>
      <c r="H161" s="53"/>
      <c r="I161" s="44"/>
      <c r="J161" s="53"/>
      <c r="K161" s="47"/>
      <c r="L161" s="47"/>
      <c r="M161" s="5"/>
      <c r="N161" s="8"/>
      <c r="O161" s="16"/>
      <c r="P161" s="60"/>
      <c r="Q161" s="60"/>
      <c r="R161" s="46"/>
    </row>
    <row r="162" spans="1:18" ht="18.75">
      <c r="A162" s="37"/>
      <c r="B162" s="53"/>
      <c r="C162" s="5"/>
      <c r="D162" s="5"/>
      <c r="E162" s="49"/>
      <c r="F162" s="53"/>
      <c r="G162" s="5"/>
      <c r="H162" s="53"/>
      <c r="I162" s="44"/>
      <c r="J162" s="53"/>
      <c r="K162" s="47"/>
      <c r="L162" s="47"/>
      <c r="M162" s="5"/>
      <c r="N162" s="8"/>
      <c r="O162" s="16"/>
      <c r="P162" s="60"/>
      <c r="Q162" s="60"/>
      <c r="R162" s="46"/>
    </row>
    <row r="163" spans="1:18" ht="18.75">
      <c r="A163" s="37"/>
      <c r="B163" s="53"/>
      <c r="C163" s="5"/>
      <c r="D163" s="5"/>
      <c r="E163" s="49"/>
      <c r="F163" s="53"/>
      <c r="G163" s="5"/>
      <c r="H163" s="53"/>
      <c r="I163" s="44"/>
      <c r="J163" s="53"/>
      <c r="K163" s="47"/>
      <c r="L163" s="47"/>
      <c r="M163" s="5"/>
      <c r="N163" s="8"/>
      <c r="O163" s="16"/>
      <c r="P163" s="60"/>
      <c r="Q163" s="60"/>
      <c r="R163" s="46"/>
    </row>
    <row r="164" spans="1:18" ht="18.75">
      <c r="A164" s="37"/>
      <c r="B164" s="53"/>
      <c r="C164" s="5"/>
      <c r="D164" s="5"/>
      <c r="E164" s="49"/>
      <c r="F164" s="53"/>
      <c r="G164" s="5"/>
      <c r="H164" s="53"/>
      <c r="I164" s="44"/>
      <c r="J164" s="53"/>
      <c r="K164" s="47"/>
      <c r="L164" s="47"/>
      <c r="M164" s="5"/>
      <c r="N164" s="8"/>
      <c r="O164" s="17"/>
      <c r="P164" s="60"/>
      <c r="Q164" s="60"/>
      <c r="R164" s="46"/>
    </row>
    <row r="165" spans="1:18" ht="18.75">
      <c r="A165" s="37"/>
      <c r="B165" s="53"/>
      <c r="C165" s="5"/>
      <c r="D165" s="5"/>
      <c r="E165" s="49"/>
      <c r="F165" s="53"/>
      <c r="G165" s="5"/>
      <c r="H165" s="53"/>
      <c r="I165" s="44"/>
      <c r="J165" s="53"/>
      <c r="K165" s="47"/>
      <c r="L165" s="47"/>
      <c r="M165" s="5"/>
      <c r="N165" s="8"/>
      <c r="O165" s="18"/>
      <c r="P165" s="60"/>
      <c r="Q165" s="60"/>
      <c r="R165" s="46"/>
    </row>
    <row r="166" spans="1:18" ht="18.75">
      <c r="A166" s="37"/>
      <c r="B166" s="53"/>
      <c r="C166" s="5"/>
      <c r="D166" s="5"/>
      <c r="E166" s="49"/>
      <c r="F166" s="53"/>
      <c r="G166" s="5"/>
      <c r="H166" s="53"/>
      <c r="I166" s="44"/>
      <c r="J166" s="53"/>
      <c r="K166" s="47"/>
      <c r="L166" s="47"/>
      <c r="M166" s="5"/>
      <c r="N166" s="8"/>
      <c r="O166" s="18"/>
      <c r="P166" s="60"/>
      <c r="Q166" s="60"/>
      <c r="R166" s="46"/>
    </row>
    <row r="167" spans="1:18" ht="18.75">
      <c r="A167" s="37"/>
      <c r="B167" s="53"/>
      <c r="C167" s="5"/>
      <c r="D167" s="5"/>
      <c r="E167" s="49"/>
      <c r="F167" s="53"/>
      <c r="G167" s="5"/>
      <c r="H167" s="53"/>
      <c r="I167" s="44"/>
      <c r="J167" s="53"/>
      <c r="K167" s="47"/>
      <c r="L167" s="47"/>
      <c r="M167" s="5"/>
      <c r="N167" s="8"/>
      <c r="O167" s="18"/>
      <c r="P167" s="60"/>
      <c r="Q167" s="60"/>
      <c r="R167" s="46"/>
    </row>
    <row r="168" spans="1:18" ht="18.75">
      <c r="A168" s="37"/>
      <c r="B168" s="53"/>
      <c r="C168" s="5"/>
      <c r="D168" s="5"/>
      <c r="E168" s="49"/>
      <c r="F168" s="53"/>
      <c r="G168" s="5"/>
      <c r="H168" s="53"/>
      <c r="I168" s="44"/>
      <c r="J168" s="53"/>
      <c r="K168" s="47"/>
      <c r="L168" s="47"/>
      <c r="M168" s="5"/>
      <c r="N168" s="8"/>
      <c r="O168" s="18"/>
      <c r="P168" s="60"/>
      <c r="Q168" s="60"/>
      <c r="R168" s="46"/>
    </row>
    <row r="169" spans="1:18" ht="18.75">
      <c r="A169" s="37"/>
      <c r="B169" s="53"/>
      <c r="C169" s="5"/>
      <c r="D169" s="5"/>
      <c r="E169" s="49"/>
      <c r="F169" s="53"/>
      <c r="G169" s="5"/>
      <c r="H169" s="53"/>
      <c r="I169" s="44"/>
      <c r="J169" s="53"/>
      <c r="K169" s="47"/>
      <c r="L169" s="47"/>
      <c r="M169" s="5"/>
      <c r="N169" s="8"/>
      <c r="O169" s="16"/>
      <c r="P169" s="60"/>
      <c r="Q169" s="60"/>
      <c r="R169" s="46"/>
    </row>
    <row r="170" spans="1:18" ht="18.75">
      <c r="A170" s="37"/>
      <c r="B170" s="53"/>
      <c r="C170" s="5"/>
      <c r="D170" s="5"/>
      <c r="E170" s="49"/>
      <c r="F170" s="53"/>
      <c r="G170" s="5"/>
      <c r="H170" s="53"/>
      <c r="I170" s="44"/>
      <c r="J170" s="53"/>
      <c r="K170" s="47"/>
      <c r="L170" s="47"/>
      <c r="M170" s="5"/>
      <c r="N170" s="8"/>
      <c r="O170" s="18"/>
      <c r="P170" s="60"/>
      <c r="Q170" s="60"/>
      <c r="R170" s="46"/>
    </row>
    <row r="171" spans="1:18" ht="18.75">
      <c r="A171" s="37"/>
      <c r="B171" s="53"/>
      <c r="C171" s="5"/>
      <c r="D171" s="5"/>
      <c r="E171" s="49"/>
      <c r="F171" s="53"/>
      <c r="G171" s="5"/>
      <c r="H171" s="53"/>
      <c r="I171" s="44"/>
      <c r="J171" s="53"/>
      <c r="K171" s="47"/>
      <c r="L171" s="47"/>
      <c r="M171" s="5"/>
      <c r="N171" s="8"/>
      <c r="O171" s="18"/>
      <c r="P171" s="60"/>
      <c r="Q171" s="60"/>
      <c r="R171" s="46"/>
    </row>
    <row r="172" spans="1:18" ht="18.75">
      <c r="A172" s="37"/>
      <c r="B172" s="53"/>
      <c r="C172" s="5"/>
      <c r="D172" s="5"/>
      <c r="E172" s="49"/>
      <c r="F172" s="53"/>
      <c r="G172" s="5"/>
      <c r="H172" s="53"/>
      <c r="I172" s="44"/>
      <c r="J172" s="53"/>
      <c r="K172" s="47"/>
      <c r="L172" s="47"/>
      <c r="M172" s="5"/>
      <c r="N172" s="8"/>
      <c r="O172" s="16"/>
      <c r="P172" s="60"/>
      <c r="Q172" s="60"/>
      <c r="R172" s="46"/>
    </row>
    <row r="173" spans="1:18" ht="18.75">
      <c r="A173" s="37"/>
      <c r="B173" s="53"/>
      <c r="C173" s="5"/>
      <c r="D173" s="5"/>
      <c r="E173" s="49"/>
      <c r="F173" s="53"/>
      <c r="G173" s="5"/>
      <c r="H173" s="53"/>
      <c r="I173" s="44"/>
      <c r="J173" s="53"/>
      <c r="K173" s="47"/>
      <c r="L173" s="47"/>
      <c r="M173" s="5"/>
      <c r="N173" s="8"/>
      <c r="O173" s="16"/>
      <c r="P173" s="60"/>
      <c r="Q173" s="60"/>
      <c r="R173" s="46"/>
    </row>
    <row r="174" spans="1:18" ht="18.75">
      <c r="A174" s="37"/>
      <c r="B174" s="53"/>
      <c r="C174" s="5"/>
      <c r="D174" s="5"/>
      <c r="E174" s="49"/>
      <c r="F174" s="53"/>
      <c r="G174" s="5"/>
      <c r="H174" s="53"/>
      <c r="I174" s="44"/>
      <c r="J174" s="53"/>
      <c r="K174" s="47"/>
      <c r="L174" s="47"/>
      <c r="M174" s="5"/>
      <c r="N174" s="8"/>
      <c r="O174" s="18"/>
      <c r="P174" s="60"/>
      <c r="Q174" s="60"/>
      <c r="R174" s="46"/>
    </row>
    <row r="175" spans="1:18" ht="18.75">
      <c r="A175" s="37"/>
      <c r="B175" s="53"/>
      <c r="C175" s="5"/>
      <c r="D175" s="5"/>
      <c r="E175" s="49"/>
      <c r="F175" s="53"/>
      <c r="G175" s="5"/>
      <c r="H175" s="53"/>
      <c r="I175" s="44"/>
      <c r="J175" s="53"/>
      <c r="K175" s="47"/>
      <c r="L175" s="47"/>
      <c r="M175" s="5"/>
      <c r="N175" s="8"/>
      <c r="O175" s="18"/>
      <c r="P175" s="60"/>
      <c r="Q175" s="60"/>
      <c r="R175" s="46"/>
    </row>
    <row r="176" spans="1:18" ht="18.75">
      <c r="A176" s="37"/>
      <c r="B176" s="53"/>
      <c r="C176" s="5"/>
      <c r="D176" s="5"/>
      <c r="E176" s="49"/>
      <c r="F176" s="53"/>
      <c r="G176" s="5"/>
      <c r="H176" s="53"/>
      <c r="I176" s="44"/>
      <c r="J176" s="53"/>
      <c r="K176" s="47"/>
      <c r="L176" s="47"/>
      <c r="M176" s="5"/>
      <c r="N176" s="8"/>
      <c r="O176" s="16"/>
      <c r="P176" s="60"/>
      <c r="Q176" s="60"/>
      <c r="R176" s="46"/>
    </row>
    <row r="177" spans="1:18" ht="18.75">
      <c r="A177" s="37"/>
      <c r="B177" s="53"/>
      <c r="C177" s="5"/>
      <c r="D177" s="5"/>
      <c r="E177" s="49"/>
      <c r="F177" s="53"/>
      <c r="G177" s="5"/>
      <c r="H177" s="53"/>
      <c r="I177" s="44"/>
      <c r="J177" s="53"/>
      <c r="K177" s="47"/>
      <c r="L177" s="47"/>
      <c r="M177" s="5"/>
      <c r="N177" s="8"/>
      <c r="O177" s="16"/>
      <c r="P177" s="60"/>
      <c r="Q177" s="60"/>
      <c r="R177" s="46"/>
    </row>
    <row r="178" spans="1:18" ht="18.75">
      <c r="A178" s="37"/>
      <c r="B178" s="53"/>
      <c r="C178" s="5"/>
      <c r="D178" s="5"/>
      <c r="E178" s="49"/>
      <c r="F178" s="53"/>
      <c r="G178" s="5"/>
      <c r="H178" s="53"/>
      <c r="I178" s="44"/>
      <c r="J178" s="53"/>
      <c r="K178" s="47"/>
      <c r="L178" s="47"/>
      <c r="M178" s="5"/>
      <c r="N178" s="8"/>
      <c r="O178" s="16"/>
      <c r="P178" s="60"/>
      <c r="Q178" s="60"/>
      <c r="R178" s="46"/>
    </row>
    <row r="179" spans="1:18" ht="18.75">
      <c r="A179" s="37"/>
      <c r="B179" s="53"/>
      <c r="C179" s="5"/>
      <c r="D179" s="5"/>
      <c r="E179" s="49"/>
      <c r="F179" s="53"/>
      <c r="G179" s="5"/>
      <c r="H179" s="53"/>
      <c r="I179" s="44"/>
      <c r="J179" s="53"/>
      <c r="K179" s="47"/>
      <c r="L179" s="47"/>
      <c r="M179" s="5"/>
      <c r="N179" s="8"/>
      <c r="O179" s="19"/>
      <c r="P179" s="60"/>
      <c r="Q179" s="60"/>
      <c r="R179" s="46"/>
    </row>
    <row r="180" spans="1:18" ht="18.75">
      <c r="A180" s="37"/>
      <c r="B180" s="53"/>
      <c r="C180" s="5"/>
      <c r="D180" s="5"/>
      <c r="E180" s="49"/>
      <c r="F180" s="53"/>
      <c r="G180" s="5"/>
      <c r="H180" s="53"/>
      <c r="I180" s="44"/>
      <c r="J180" s="53"/>
      <c r="K180" s="47"/>
      <c r="L180" s="38"/>
      <c r="M180" s="39"/>
      <c r="N180" s="8"/>
      <c r="O180" s="7"/>
      <c r="P180" s="61"/>
      <c r="Q180" s="60"/>
      <c r="R180" s="46"/>
    </row>
    <row r="181" spans="1:18" ht="18.75">
      <c r="A181" s="37"/>
      <c r="B181" s="53"/>
      <c r="C181" s="5"/>
      <c r="D181" s="5"/>
      <c r="E181" s="49"/>
      <c r="F181" s="53"/>
      <c r="G181" s="5"/>
      <c r="H181" s="53"/>
      <c r="I181" s="44"/>
      <c r="J181" s="53"/>
      <c r="K181" s="47"/>
      <c r="L181" s="53"/>
      <c r="M181" s="5"/>
      <c r="N181" s="55"/>
      <c r="O181" s="55"/>
      <c r="P181" s="55"/>
      <c r="Q181" s="55"/>
      <c r="R181" s="55"/>
    </row>
    <row r="182" spans="1:18" ht="18.75">
      <c r="A182" s="37"/>
      <c r="B182" s="53"/>
      <c r="C182" s="5"/>
      <c r="D182" s="5"/>
      <c r="E182" s="49"/>
      <c r="F182" s="53"/>
      <c r="G182" s="5"/>
      <c r="H182" s="53"/>
      <c r="I182" s="44"/>
      <c r="J182" s="53"/>
      <c r="K182" s="47"/>
      <c r="L182" s="53"/>
      <c r="M182" s="5"/>
      <c r="N182" s="55"/>
      <c r="O182" s="55"/>
      <c r="P182" s="55"/>
      <c r="Q182" s="55"/>
      <c r="R182" s="55"/>
    </row>
    <row r="183" spans="1:18" ht="18.75">
      <c r="A183" s="37"/>
      <c r="B183" s="53"/>
      <c r="C183" s="5"/>
      <c r="D183" s="5"/>
      <c r="E183" s="49"/>
      <c r="F183" s="53"/>
      <c r="G183" s="5"/>
      <c r="H183" s="53"/>
      <c r="I183" s="44"/>
      <c r="J183" s="53"/>
      <c r="K183" s="47"/>
      <c r="L183" s="53"/>
      <c r="M183" s="5"/>
      <c r="N183" s="55"/>
      <c r="O183" s="55"/>
      <c r="P183" s="55"/>
      <c r="Q183" s="55"/>
      <c r="R183" s="55"/>
    </row>
    <row r="184" spans="1:18" ht="18.75">
      <c r="A184" s="37"/>
      <c r="B184" s="53"/>
      <c r="C184" s="5"/>
      <c r="D184" s="5"/>
      <c r="E184" s="49"/>
      <c r="F184" s="53"/>
      <c r="G184" s="5"/>
      <c r="H184" s="53"/>
      <c r="I184" s="44"/>
      <c r="J184" s="53"/>
      <c r="K184" s="47"/>
      <c r="L184" s="53"/>
      <c r="M184" s="5"/>
      <c r="N184" s="55"/>
      <c r="O184" s="55"/>
      <c r="P184" s="55"/>
      <c r="Q184" s="55"/>
      <c r="R184" s="55"/>
    </row>
    <row r="185" spans="1:18" ht="18.75">
      <c r="A185" s="37"/>
      <c r="B185" s="53"/>
      <c r="C185" s="5"/>
      <c r="D185" s="5"/>
      <c r="E185" s="49"/>
      <c r="F185" s="53"/>
      <c r="G185" s="5"/>
      <c r="H185" s="53"/>
      <c r="I185" s="44"/>
      <c r="J185" s="53"/>
      <c r="K185" s="47"/>
      <c r="L185" s="53"/>
      <c r="M185" s="5"/>
      <c r="N185" s="55"/>
      <c r="O185" s="55"/>
      <c r="P185" s="55"/>
      <c r="Q185" s="55"/>
      <c r="R185" s="55"/>
    </row>
    <row r="186" spans="1:18" ht="18.75">
      <c r="A186" s="37"/>
      <c r="B186" s="53"/>
      <c r="C186" s="5"/>
      <c r="D186" s="5"/>
      <c r="E186" s="49"/>
      <c r="F186" s="53"/>
      <c r="G186" s="5"/>
      <c r="H186" s="53"/>
      <c r="I186" s="44"/>
      <c r="J186" s="53"/>
      <c r="K186" s="47"/>
      <c r="L186" s="53"/>
      <c r="M186" s="5"/>
      <c r="N186" s="55"/>
      <c r="O186" s="55"/>
      <c r="P186" s="55"/>
      <c r="Q186" s="55"/>
      <c r="R186" s="55"/>
    </row>
    <row r="187" spans="1:18" ht="18.75">
      <c r="A187" s="37"/>
      <c r="B187" s="53"/>
      <c r="C187" s="5"/>
      <c r="D187" s="5"/>
      <c r="E187" s="49"/>
      <c r="F187" s="53"/>
      <c r="G187" s="5"/>
      <c r="H187" s="53"/>
      <c r="I187" s="44"/>
      <c r="J187" s="53"/>
      <c r="K187" s="47"/>
      <c r="L187" s="53"/>
      <c r="M187" s="5"/>
      <c r="N187" s="55"/>
      <c r="O187" s="55"/>
      <c r="P187" s="55"/>
      <c r="Q187" s="55"/>
      <c r="R187" s="55"/>
    </row>
    <row r="188" spans="1:18" ht="18.75">
      <c r="A188" s="37"/>
      <c r="B188" s="53"/>
      <c r="C188" s="5"/>
      <c r="D188" s="5"/>
      <c r="E188" s="49"/>
      <c r="F188" s="53"/>
      <c r="G188" s="5"/>
      <c r="H188" s="53"/>
      <c r="I188" s="44"/>
      <c r="J188" s="53"/>
      <c r="K188" s="47"/>
      <c r="L188" s="53"/>
      <c r="M188" s="5"/>
      <c r="N188" s="55"/>
      <c r="O188" s="55"/>
      <c r="P188" s="55"/>
      <c r="Q188" s="55"/>
      <c r="R188" s="55"/>
    </row>
    <row r="189" spans="1:18" ht="18.75">
      <c r="A189" s="37"/>
      <c r="B189" s="53"/>
      <c r="C189" s="5"/>
      <c r="D189" s="5"/>
      <c r="E189" s="49"/>
      <c r="F189" s="53"/>
      <c r="G189" s="5"/>
      <c r="H189" s="53"/>
      <c r="I189" s="44"/>
      <c r="J189" s="53"/>
      <c r="K189" s="47"/>
      <c r="L189" s="53"/>
      <c r="M189" s="5"/>
      <c r="N189" s="55"/>
      <c r="O189" s="55"/>
      <c r="P189" s="55"/>
      <c r="Q189" s="55"/>
      <c r="R189" s="55"/>
    </row>
    <row r="190" spans="1:18" ht="18.75">
      <c r="A190" s="37"/>
      <c r="B190" s="53"/>
      <c r="C190" s="5"/>
      <c r="D190" s="5"/>
      <c r="E190" s="49"/>
      <c r="F190" s="53"/>
      <c r="G190" s="5"/>
      <c r="H190" s="53"/>
      <c r="I190" s="44"/>
      <c r="J190" s="53"/>
      <c r="K190" s="47"/>
      <c r="L190" s="53"/>
      <c r="M190" s="5"/>
      <c r="N190" s="55"/>
      <c r="O190" s="55"/>
      <c r="P190" s="55"/>
      <c r="Q190" s="55"/>
      <c r="R190" s="55"/>
    </row>
    <row r="191" spans="1:18" ht="18.75">
      <c r="A191" s="37"/>
      <c r="B191" s="53"/>
      <c r="C191" s="5"/>
      <c r="D191" s="5"/>
      <c r="E191" s="49"/>
      <c r="F191" s="53"/>
      <c r="G191" s="5"/>
      <c r="H191" s="53"/>
      <c r="I191" s="44"/>
      <c r="J191" s="53"/>
      <c r="K191" s="47"/>
      <c r="L191" s="53"/>
      <c r="M191" s="5"/>
      <c r="N191" s="55"/>
      <c r="O191" s="55"/>
      <c r="P191" s="55"/>
      <c r="Q191" s="55"/>
      <c r="R191" s="55"/>
    </row>
    <row r="192" spans="1:18" ht="18.75">
      <c r="A192" s="37"/>
      <c r="B192" s="53"/>
      <c r="C192" s="5"/>
      <c r="D192" s="5"/>
      <c r="E192" s="49"/>
      <c r="F192" s="53"/>
      <c r="G192" s="5"/>
      <c r="H192" s="53"/>
      <c r="I192" s="44"/>
      <c r="J192" s="53"/>
      <c r="K192" s="47"/>
      <c r="L192" s="53"/>
      <c r="M192" s="5"/>
      <c r="N192" s="55"/>
      <c r="O192" s="55"/>
      <c r="P192" s="55"/>
      <c r="Q192" s="55"/>
      <c r="R192" s="55"/>
    </row>
    <row r="193" spans="1:18" ht="18.75">
      <c r="A193" s="37"/>
      <c r="B193" s="53"/>
      <c r="C193" s="5"/>
      <c r="D193" s="5"/>
      <c r="E193" s="49"/>
      <c r="F193" s="53"/>
      <c r="G193" s="5"/>
      <c r="H193" s="53"/>
      <c r="I193" s="44"/>
      <c r="J193" s="53"/>
      <c r="K193" s="47"/>
      <c r="L193" s="53"/>
      <c r="M193" s="5"/>
      <c r="N193" s="55"/>
      <c r="O193" s="55"/>
      <c r="P193" s="55"/>
      <c r="Q193" s="55"/>
      <c r="R193" s="55"/>
    </row>
    <row r="194" spans="1:18" ht="18.75">
      <c r="A194" s="37"/>
      <c r="B194" s="53"/>
      <c r="C194" s="5"/>
      <c r="D194" s="5"/>
      <c r="E194" s="49"/>
      <c r="F194" s="53"/>
      <c r="G194" s="5"/>
      <c r="H194" s="53"/>
      <c r="I194" s="44"/>
      <c r="J194" s="53"/>
      <c r="K194" s="47"/>
      <c r="L194" s="53"/>
      <c r="M194" s="5"/>
      <c r="N194" s="55"/>
      <c r="O194" s="55"/>
      <c r="P194" s="55"/>
      <c r="Q194" s="55"/>
      <c r="R194" s="55"/>
    </row>
    <row r="195" spans="1:18" ht="18.75">
      <c r="A195" s="37"/>
      <c r="B195" s="53"/>
      <c r="C195" s="5"/>
      <c r="D195" s="5"/>
      <c r="E195" s="49"/>
      <c r="F195" s="53"/>
      <c r="G195" s="5"/>
      <c r="H195" s="53"/>
      <c r="I195" s="44"/>
      <c r="J195" s="53"/>
      <c r="K195" s="47"/>
      <c r="L195" s="53"/>
      <c r="M195" s="5"/>
      <c r="N195" s="55"/>
      <c r="O195" s="55"/>
      <c r="P195" s="55"/>
      <c r="Q195" s="55"/>
      <c r="R195" s="55"/>
    </row>
    <row r="196" spans="1:18" ht="18.75">
      <c r="A196" s="37"/>
      <c r="B196" s="53"/>
      <c r="C196" s="5"/>
      <c r="D196" s="5"/>
      <c r="E196" s="49"/>
      <c r="F196" s="53"/>
      <c r="G196" s="5"/>
      <c r="H196" s="53"/>
      <c r="I196" s="44"/>
      <c r="J196" s="53"/>
      <c r="K196" s="47"/>
      <c r="L196" s="53"/>
      <c r="M196" s="5"/>
      <c r="N196" s="55"/>
      <c r="O196" s="55"/>
      <c r="P196" s="55"/>
      <c r="Q196" s="55"/>
      <c r="R196" s="55"/>
    </row>
    <row r="197" spans="1:18" ht="18.75">
      <c r="A197" s="37"/>
      <c r="B197" s="53"/>
      <c r="C197" s="5"/>
      <c r="D197" s="5"/>
      <c r="E197" s="49"/>
      <c r="F197" s="53"/>
      <c r="G197" s="5"/>
      <c r="H197" s="53"/>
      <c r="I197" s="44"/>
      <c r="J197" s="53"/>
      <c r="K197" s="47"/>
      <c r="L197" s="53"/>
      <c r="M197" s="5"/>
      <c r="N197" s="55"/>
      <c r="O197" s="55"/>
      <c r="P197" s="55"/>
      <c r="Q197" s="55"/>
      <c r="R197" s="55"/>
    </row>
    <row r="198" spans="1:18" ht="18.75">
      <c r="A198" s="37"/>
      <c r="B198" s="53"/>
      <c r="C198" s="5"/>
      <c r="D198" s="5"/>
      <c r="E198" s="49"/>
      <c r="F198" s="53"/>
      <c r="G198" s="5"/>
      <c r="H198" s="53"/>
      <c r="I198" s="44"/>
      <c r="J198" s="53"/>
      <c r="K198" s="47"/>
      <c r="L198" s="53"/>
      <c r="M198" s="5"/>
      <c r="N198" s="55"/>
      <c r="O198" s="55"/>
      <c r="P198" s="55"/>
      <c r="Q198" s="55"/>
      <c r="R198" s="55"/>
    </row>
    <row r="199" spans="1:18" ht="18.75">
      <c r="A199" s="37"/>
      <c r="B199" s="53"/>
      <c r="C199" s="5"/>
      <c r="D199" s="5"/>
      <c r="E199" s="49"/>
      <c r="F199" s="53"/>
      <c r="G199" s="5"/>
      <c r="H199" s="53"/>
      <c r="I199" s="44"/>
      <c r="J199" s="53"/>
      <c r="K199" s="47"/>
      <c r="L199" s="53"/>
      <c r="M199" s="5"/>
      <c r="N199" s="55"/>
      <c r="O199" s="55"/>
      <c r="P199" s="55"/>
      <c r="Q199" s="55"/>
      <c r="R199" s="55"/>
    </row>
    <row r="200" spans="1:18" ht="18.75">
      <c r="A200" s="37"/>
      <c r="B200" s="53"/>
      <c r="C200" s="5"/>
      <c r="D200" s="5"/>
      <c r="E200" s="49"/>
      <c r="F200" s="53"/>
      <c r="G200" s="5"/>
      <c r="H200" s="53"/>
      <c r="I200" s="44"/>
      <c r="J200" s="53"/>
      <c r="K200" s="47"/>
      <c r="L200" s="53"/>
      <c r="M200" s="5"/>
      <c r="N200" s="55"/>
      <c r="O200" s="55"/>
      <c r="P200" s="55"/>
      <c r="Q200" s="55"/>
      <c r="R200" s="55"/>
    </row>
    <row r="201" spans="1:18" ht="18.75">
      <c r="A201" s="37"/>
      <c r="B201" s="53"/>
      <c r="C201" s="5"/>
      <c r="D201" s="5"/>
      <c r="E201" s="49"/>
      <c r="F201" s="53"/>
      <c r="G201" s="5"/>
      <c r="H201" s="53"/>
      <c r="I201" s="44"/>
      <c r="J201" s="53"/>
      <c r="K201" s="47"/>
      <c r="L201" s="53"/>
      <c r="M201" s="5"/>
      <c r="N201" s="55"/>
      <c r="O201" s="55"/>
      <c r="P201" s="55"/>
      <c r="Q201" s="55"/>
      <c r="R201" s="55"/>
    </row>
    <row r="202" spans="1:18" ht="18.75">
      <c r="A202" s="37"/>
      <c r="B202" s="53"/>
      <c r="C202" s="5"/>
      <c r="D202" s="5"/>
      <c r="E202" s="49"/>
      <c r="F202" s="53"/>
      <c r="G202" s="5"/>
      <c r="H202" s="53"/>
      <c r="I202" s="44"/>
      <c r="J202" s="53"/>
      <c r="K202" s="47"/>
      <c r="L202" s="53"/>
      <c r="M202" s="5"/>
      <c r="N202" s="55"/>
      <c r="O202" s="55"/>
      <c r="P202" s="55"/>
      <c r="Q202" s="55"/>
      <c r="R202" s="55"/>
    </row>
    <row r="203" spans="1:18" ht="18.75">
      <c r="A203" s="37"/>
      <c r="B203" s="53"/>
      <c r="C203" s="5"/>
      <c r="D203" s="5"/>
      <c r="E203" s="49"/>
      <c r="F203" s="53"/>
      <c r="G203" s="5"/>
      <c r="H203" s="53"/>
      <c r="I203" s="44"/>
      <c r="J203" s="53"/>
      <c r="K203" s="47"/>
      <c r="L203" s="53"/>
      <c r="M203" s="5"/>
      <c r="N203" s="55"/>
      <c r="O203" s="55"/>
      <c r="P203" s="55"/>
      <c r="Q203" s="55"/>
      <c r="R203" s="55"/>
    </row>
    <row r="204" spans="1:18" ht="18.75">
      <c r="A204" s="37"/>
      <c r="B204" s="53"/>
      <c r="C204" s="5"/>
      <c r="D204" s="5"/>
      <c r="E204" s="49"/>
      <c r="F204" s="53"/>
      <c r="G204" s="5"/>
      <c r="H204" s="53"/>
      <c r="I204" s="44"/>
      <c r="J204" s="53"/>
      <c r="K204" s="47"/>
      <c r="L204" s="53"/>
      <c r="M204" s="5"/>
      <c r="N204" s="55"/>
      <c r="O204" s="55"/>
      <c r="P204" s="55"/>
      <c r="Q204" s="55"/>
      <c r="R204" s="55"/>
    </row>
    <row r="205" spans="1:18" ht="18.75">
      <c r="A205" s="37"/>
      <c r="B205" s="53"/>
      <c r="C205" s="5"/>
      <c r="D205" s="5"/>
      <c r="E205" s="49"/>
      <c r="F205" s="53"/>
      <c r="G205" s="5"/>
      <c r="H205" s="53"/>
      <c r="I205" s="44"/>
      <c r="J205" s="53"/>
      <c r="K205" s="47"/>
      <c r="L205" s="53"/>
      <c r="M205" s="5"/>
      <c r="N205" s="55"/>
      <c r="O205" s="55"/>
      <c r="P205" s="55"/>
      <c r="Q205" s="55"/>
      <c r="R205" s="55"/>
    </row>
    <row r="206" spans="1:18" ht="18.75">
      <c r="A206" s="37"/>
      <c r="B206" s="53"/>
      <c r="C206" s="5"/>
      <c r="D206" s="5"/>
      <c r="E206" s="49"/>
      <c r="F206" s="53"/>
      <c r="G206" s="5"/>
      <c r="H206" s="53"/>
      <c r="I206" s="44"/>
      <c r="J206" s="53"/>
      <c r="K206" s="47"/>
      <c r="L206" s="53"/>
      <c r="M206" s="5"/>
      <c r="N206" s="55"/>
      <c r="O206" s="55"/>
      <c r="P206" s="55"/>
      <c r="Q206" s="55"/>
      <c r="R206" s="55"/>
    </row>
    <row r="207" spans="1:18" ht="18.75">
      <c r="A207" s="37"/>
      <c r="B207" s="53"/>
      <c r="C207" s="5"/>
      <c r="D207" s="5"/>
      <c r="E207" s="49"/>
      <c r="F207" s="53"/>
      <c r="G207" s="5"/>
      <c r="H207" s="53"/>
      <c r="I207" s="44"/>
      <c r="J207" s="53"/>
      <c r="K207" s="47"/>
      <c r="L207" s="53"/>
      <c r="M207" s="5"/>
      <c r="N207" s="55"/>
      <c r="O207" s="55"/>
      <c r="P207" s="55"/>
      <c r="Q207" s="55"/>
      <c r="R207" s="55"/>
    </row>
    <row r="208" spans="1:18" ht="18.75">
      <c r="A208" s="37"/>
      <c r="B208" s="53"/>
      <c r="C208" s="5"/>
      <c r="D208" s="5"/>
      <c r="E208" s="49"/>
      <c r="F208" s="53"/>
      <c r="G208" s="5"/>
      <c r="H208" s="53"/>
      <c r="I208" s="44"/>
      <c r="J208" s="53"/>
      <c r="K208" s="47"/>
      <c r="L208" s="53"/>
      <c r="M208" s="5"/>
      <c r="N208" s="55"/>
      <c r="O208" s="55"/>
      <c r="P208" s="55"/>
      <c r="Q208" s="55"/>
      <c r="R208" s="55"/>
    </row>
    <row r="209" spans="1:18" ht="18.75">
      <c r="A209" s="37"/>
      <c r="B209" s="53"/>
      <c r="C209" s="5"/>
      <c r="D209" s="5"/>
      <c r="E209" s="49"/>
      <c r="F209" s="53"/>
      <c r="G209" s="5"/>
      <c r="H209" s="53"/>
      <c r="I209" s="44"/>
      <c r="J209" s="53"/>
      <c r="K209" s="47"/>
      <c r="L209" s="53"/>
      <c r="M209" s="5"/>
      <c r="N209" s="55"/>
      <c r="O209" s="55"/>
      <c r="P209" s="55"/>
      <c r="Q209" s="55"/>
      <c r="R209" s="55"/>
    </row>
    <row r="210" spans="1:18" ht="18.75">
      <c r="A210" s="37"/>
      <c r="B210" s="53"/>
      <c r="C210" s="5"/>
      <c r="D210" s="5"/>
      <c r="E210" s="49"/>
      <c r="F210" s="53"/>
      <c r="G210" s="5"/>
      <c r="H210" s="53"/>
      <c r="I210" s="44"/>
      <c r="J210" s="53"/>
      <c r="K210" s="47"/>
      <c r="L210" s="53"/>
      <c r="M210" s="5"/>
      <c r="N210" s="55"/>
      <c r="O210" s="55"/>
      <c r="P210" s="55"/>
      <c r="Q210" s="55"/>
      <c r="R210" s="55"/>
    </row>
    <row r="211" spans="1:18" ht="18.75">
      <c r="A211" s="37"/>
      <c r="B211" s="53"/>
      <c r="C211" s="5"/>
      <c r="D211" s="5"/>
      <c r="E211" s="49"/>
      <c r="F211" s="53"/>
      <c r="G211" s="5"/>
      <c r="H211" s="53"/>
      <c r="I211" s="44"/>
      <c r="J211" s="53"/>
      <c r="K211" s="47"/>
      <c r="L211" s="53"/>
      <c r="M211" s="5"/>
      <c r="N211" s="55"/>
      <c r="O211" s="55"/>
      <c r="P211" s="55"/>
      <c r="Q211" s="55"/>
      <c r="R211" s="55"/>
    </row>
    <row r="212" spans="1:18" ht="18.75">
      <c r="A212" s="37"/>
      <c r="B212" s="53"/>
      <c r="C212" s="5"/>
      <c r="D212" s="5"/>
      <c r="E212" s="49"/>
      <c r="F212" s="53"/>
      <c r="G212" s="5"/>
      <c r="H212" s="53"/>
      <c r="I212" s="44"/>
      <c r="J212" s="53"/>
      <c r="K212" s="47"/>
      <c r="L212" s="53"/>
      <c r="M212" s="5"/>
      <c r="N212" s="55"/>
      <c r="O212" s="55"/>
      <c r="P212" s="55"/>
      <c r="Q212" s="55"/>
      <c r="R212" s="55"/>
    </row>
    <row r="213" spans="1:18" ht="18.75">
      <c r="A213" s="37"/>
      <c r="B213" s="53"/>
      <c r="C213" s="5"/>
      <c r="D213" s="5"/>
      <c r="E213" s="49"/>
      <c r="F213" s="53"/>
      <c r="G213" s="5"/>
      <c r="H213" s="53"/>
      <c r="I213" s="44"/>
      <c r="J213" s="53"/>
      <c r="K213" s="47"/>
      <c r="L213" s="53"/>
      <c r="M213" s="5"/>
      <c r="N213" s="55"/>
      <c r="O213" s="55"/>
      <c r="P213" s="55"/>
      <c r="Q213" s="55"/>
      <c r="R213" s="55"/>
    </row>
    <row r="214" spans="1:18" ht="18.75">
      <c r="A214" s="37"/>
      <c r="B214" s="53"/>
      <c r="C214" s="5"/>
      <c r="D214" s="5"/>
      <c r="E214" s="49"/>
      <c r="F214" s="53"/>
      <c r="G214" s="5"/>
      <c r="H214" s="53"/>
      <c r="I214" s="44"/>
      <c r="J214" s="53"/>
      <c r="K214" s="47"/>
      <c r="L214" s="53"/>
      <c r="M214" s="5"/>
      <c r="N214" s="55"/>
      <c r="O214" s="55"/>
      <c r="P214" s="55"/>
      <c r="Q214" s="55"/>
      <c r="R214" s="55"/>
    </row>
    <row r="215" spans="1:18" ht="18.75">
      <c r="A215" s="37"/>
      <c r="B215" s="53"/>
      <c r="C215" s="5"/>
      <c r="D215" s="5"/>
      <c r="E215" s="49"/>
      <c r="F215" s="53"/>
      <c r="G215" s="5"/>
      <c r="H215" s="53"/>
      <c r="I215" s="44"/>
      <c r="J215" s="53"/>
      <c r="K215" s="47"/>
      <c r="L215" s="53"/>
      <c r="M215" s="5"/>
      <c r="N215" s="55"/>
      <c r="O215" s="55"/>
      <c r="P215" s="55"/>
      <c r="Q215" s="55"/>
      <c r="R215" s="55"/>
    </row>
    <row r="216" spans="1:18" ht="18.75">
      <c r="A216" s="37"/>
      <c r="B216" s="53"/>
      <c r="C216" s="5"/>
      <c r="D216" s="5"/>
      <c r="E216" s="49"/>
      <c r="F216" s="53"/>
      <c r="G216" s="5"/>
      <c r="H216" s="53"/>
      <c r="I216" s="44"/>
      <c r="J216" s="53"/>
      <c r="K216" s="47"/>
      <c r="L216" s="53"/>
      <c r="M216" s="5"/>
      <c r="N216" s="55"/>
      <c r="O216" s="55"/>
      <c r="P216" s="55"/>
      <c r="Q216" s="55"/>
      <c r="R216" s="55"/>
    </row>
    <row r="217" spans="1:18" ht="18.75">
      <c r="A217" s="37"/>
      <c r="B217" s="53"/>
      <c r="C217" s="5"/>
      <c r="D217" s="5"/>
      <c r="E217" s="49"/>
      <c r="F217" s="53"/>
      <c r="G217" s="5"/>
      <c r="H217" s="53"/>
      <c r="I217" s="44"/>
      <c r="J217" s="53"/>
      <c r="K217" s="47"/>
      <c r="L217" s="53"/>
      <c r="M217" s="5"/>
      <c r="N217" s="55"/>
      <c r="O217" s="55"/>
      <c r="P217" s="55"/>
      <c r="Q217" s="55"/>
      <c r="R217" s="55"/>
    </row>
    <row r="218" spans="1:18" ht="18.75">
      <c r="A218" s="37"/>
      <c r="B218" s="53"/>
      <c r="C218" s="5"/>
      <c r="D218" s="5"/>
      <c r="E218" s="49"/>
      <c r="F218" s="53"/>
      <c r="G218" s="5"/>
      <c r="H218" s="53"/>
      <c r="I218" s="44"/>
      <c r="J218" s="53"/>
      <c r="K218" s="47"/>
      <c r="L218" s="53"/>
      <c r="M218" s="5"/>
      <c r="N218" s="55"/>
      <c r="O218" s="55"/>
      <c r="P218" s="55"/>
      <c r="Q218" s="55"/>
      <c r="R218" s="55"/>
    </row>
    <row r="219" spans="1:18" ht="18.75">
      <c r="A219" s="37"/>
      <c r="B219" s="53"/>
      <c r="C219" s="5"/>
      <c r="D219" s="5"/>
      <c r="E219" s="49"/>
      <c r="F219" s="53"/>
      <c r="G219" s="5"/>
      <c r="H219" s="53"/>
      <c r="I219" s="44"/>
      <c r="J219" s="53"/>
      <c r="K219" s="47"/>
      <c r="L219" s="53"/>
      <c r="M219" s="5"/>
      <c r="N219" s="55"/>
      <c r="O219" s="55"/>
      <c r="P219" s="55"/>
      <c r="Q219" s="55"/>
      <c r="R219" s="55"/>
    </row>
    <row r="220" spans="1:18" ht="18.75">
      <c r="A220" s="37"/>
      <c r="B220" s="53"/>
      <c r="C220" s="5"/>
      <c r="D220" s="5"/>
      <c r="E220" s="49"/>
      <c r="F220" s="53"/>
      <c r="G220" s="5"/>
      <c r="H220" s="53"/>
      <c r="I220" s="44"/>
      <c r="J220" s="53"/>
      <c r="K220" s="47"/>
      <c r="L220" s="53"/>
      <c r="M220" s="5"/>
      <c r="N220" s="55"/>
      <c r="O220" s="55"/>
      <c r="P220" s="55"/>
      <c r="Q220" s="55"/>
      <c r="R220" s="55"/>
    </row>
    <row r="221" spans="1:18" ht="18.75">
      <c r="A221" s="37"/>
      <c r="B221" s="53"/>
      <c r="C221" s="5"/>
      <c r="D221" s="5"/>
      <c r="E221" s="49"/>
      <c r="F221" s="53"/>
      <c r="G221" s="5"/>
      <c r="H221" s="53"/>
      <c r="I221" s="44"/>
      <c r="J221" s="53"/>
      <c r="K221" s="47"/>
      <c r="L221" s="53"/>
      <c r="M221" s="5"/>
      <c r="N221" s="55"/>
      <c r="O221" s="55"/>
      <c r="P221" s="55"/>
      <c r="Q221" s="55"/>
      <c r="R221" s="55"/>
    </row>
    <row r="222" spans="1:18" ht="18.75">
      <c r="A222" s="37"/>
      <c r="B222" s="53"/>
      <c r="C222" s="5"/>
      <c r="D222" s="5"/>
      <c r="E222" s="49"/>
      <c r="F222" s="53"/>
      <c r="G222" s="5"/>
      <c r="H222" s="53"/>
      <c r="I222" s="44"/>
      <c r="J222" s="53"/>
      <c r="K222" s="47"/>
      <c r="L222" s="53"/>
      <c r="M222" s="5"/>
      <c r="N222" s="55"/>
      <c r="O222" s="55"/>
      <c r="P222" s="55"/>
      <c r="Q222" s="55"/>
      <c r="R222" s="55"/>
    </row>
    <row r="223" spans="1:18" ht="18.75">
      <c r="A223" s="37"/>
      <c r="B223" s="53"/>
      <c r="C223" s="5"/>
      <c r="D223" s="5"/>
      <c r="E223" s="49"/>
      <c r="F223" s="53"/>
      <c r="G223" s="5"/>
      <c r="H223" s="53"/>
      <c r="I223" s="44"/>
      <c r="J223" s="53"/>
      <c r="K223" s="47"/>
      <c r="L223" s="53"/>
      <c r="M223" s="5"/>
      <c r="N223" s="55"/>
      <c r="O223" s="55"/>
      <c r="P223" s="55"/>
      <c r="Q223" s="55"/>
      <c r="R223" s="55"/>
    </row>
    <row r="224" spans="1:18" ht="18.75">
      <c r="A224" s="37"/>
      <c r="B224" s="53"/>
      <c r="C224" s="5"/>
      <c r="D224" s="5"/>
      <c r="E224" s="49"/>
      <c r="F224" s="53"/>
      <c r="G224" s="5"/>
      <c r="H224" s="53"/>
      <c r="I224" s="44"/>
      <c r="J224" s="53"/>
      <c r="K224" s="47"/>
      <c r="L224" s="53"/>
      <c r="M224" s="5"/>
      <c r="N224" s="55"/>
      <c r="O224" s="55"/>
      <c r="P224" s="55"/>
      <c r="Q224" s="55"/>
      <c r="R224" s="55"/>
    </row>
    <row r="225" spans="1:18" ht="18.75">
      <c r="A225" s="37"/>
      <c r="B225" s="53"/>
      <c r="C225" s="5"/>
      <c r="D225" s="5"/>
      <c r="E225" s="49"/>
      <c r="F225" s="53"/>
      <c r="G225" s="5"/>
      <c r="H225" s="53"/>
      <c r="I225" s="44"/>
      <c r="J225" s="53"/>
      <c r="K225" s="47"/>
      <c r="L225" s="53"/>
      <c r="M225" s="5"/>
      <c r="N225" s="55"/>
      <c r="O225" s="55"/>
      <c r="P225" s="55"/>
      <c r="Q225" s="55"/>
      <c r="R225" s="55"/>
    </row>
    <row r="226" spans="1:18" ht="18.75">
      <c r="A226" s="37"/>
      <c r="B226" s="53"/>
      <c r="C226" s="5"/>
      <c r="D226" s="5"/>
      <c r="E226" s="49"/>
      <c r="F226" s="53"/>
      <c r="G226" s="5"/>
      <c r="H226" s="53"/>
      <c r="I226" s="44"/>
      <c r="J226" s="53"/>
      <c r="K226" s="47"/>
      <c r="L226" s="53"/>
      <c r="M226" s="5"/>
      <c r="N226" s="55"/>
      <c r="O226" s="55"/>
      <c r="P226" s="55"/>
      <c r="Q226" s="55"/>
      <c r="R226" s="55"/>
    </row>
    <row r="227" spans="1:18" ht="18.75">
      <c r="A227" s="37"/>
      <c r="B227" s="53"/>
      <c r="C227" s="5"/>
      <c r="D227" s="5"/>
      <c r="E227" s="49"/>
      <c r="F227" s="53"/>
      <c r="G227" s="5"/>
      <c r="H227" s="53"/>
      <c r="I227" s="44"/>
      <c r="J227" s="53"/>
      <c r="K227" s="47"/>
      <c r="L227" s="53"/>
      <c r="M227" s="5"/>
      <c r="N227" s="55"/>
      <c r="O227" s="55"/>
      <c r="P227" s="55"/>
      <c r="Q227" s="55"/>
      <c r="R227" s="55"/>
    </row>
    <row r="228" spans="1:18" ht="18.75">
      <c r="A228" s="37"/>
      <c r="B228" s="53"/>
      <c r="C228" s="5"/>
      <c r="D228" s="5"/>
      <c r="E228" s="49"/>
      <c r="F228" s="53"/>
      <c r="G228" s="5"/>
      <c r="H228" s="53"/>
      <c r="I228" s="44"/>
      <c r="J228" s="53"/>
      <c r="K228" s="47"/>
      <c r="L228" s="53"/>
      <c r="M228" s="5"/>
      <c r="N228" s="55"/>
      <c r="O228" s="55"/>
      <c r="P228" s="55"/>
      <c r="Q228" s="55"/>
      <c r="R228" s="55"/>
    </row>
    <row r="229" spans="1:18" ht="18.75">
      <c r="A229" s="37"/>
      <c r="B229" s="53"/>
      <c r="C229" s="5"/>
      <c r="D229" s="5"/>
      <c r="E229" s="49"/>
      <c r="F229" s="53"/>
      <c r="G229" s="5"/>
      <c r="H229" s="53"/>
      <c r="I229" s="44"/>
      <c r="J229" s="53"/>
      <c r="K229" s="47"/>
      <c r="L229" s="53"/>
      <c r="M229" s="5"/>
      <c r="N229" s="55"/>
      <c r="O229" s="55"/>
      <c r="P229" s="55"/>
      <c r="Q229" s="55"/>
      <c r="R229" s="55"/>
    </row>
    <row r="230" spans="1:18" ht="18.75">
      <c r="A230" s="37"/>
      <c r="B230" s="53"/>
      <c r="C230" s="5"/>
      <c r="D230" s="5"/>
      <c r="E230" s="49"/>
      <c r="F230" s="53"/>
      <c r="G230" s="5"/>
      <c r="H230" s="53"/>
      <c r="I230" s="44"/>
      <c r="J230" s="53"/>
      <c r="K230" s="47"/>
      <c r="L230" s="53"/>
      <c r="M230" s="5"/>
      <c r="N230" s="55"/>
      <c r="O230" s="55"/>
      <c r="P230" s="55"/>
      <c r="Q230" s="55"/>
      <c r="R230" s="55"/>
    </row>
    <row r="231" spans="1:18" ht="18.75">
      <c r="A231" s="37"/>
      <c r="B231" s="53"/>
      <c r="C231" s="5"/>
      <c r="D231" s="5"/>
      <c r="E231" s="49"/>
      <c r="F231" s="53"/>
      <c r="G231" s="5"/>
      <c r="H231" s="53"/>
      <c r="I231" s="44"/>
      <c r="J231" s="53"/>
      <c r="K231" s="47"/>
      <c r="L231" s="53"/>
      <c r="M231" s="5"/>
      <c r="N231" s="55"/>
      <c r="O231" s="55"/>
      <c r="P231" s="55"/>
      <c r="Q231" s="55"/>
      <c r="R231" s="55"/>
    </row>
    <row r="232" spans="1:18" ht="18.75">
      <c r="A232" s="37"/>
      <c r="B232" s="53"/>
      <c r="C232" s="5"/>
      <c r="D232" s="5"/>
      <c r="E232" s="49"/>
      <c r="F232" s="53"/>
      <c r="G232" s="5"/>
      <c r="H232" s="53"/>
      <c r="I232" s="44"/>
      <c r="J232" s="53"/>
      <c r="K232" s="47"/>
      <c r="L232" s="53"/>
      <c r="M232" s="5"/>
      <c r="N232" s="55"/>
      <c r="O232" s="55"/>
      <c r="P232" s="55"/>
      <c r="Q232" s="55"/>
      <c r="R232" s="55"/>
    </row>
    <row r="233" spans="1:18" ht="18.75">
      <c r="A233" s="37"/>
      <c r="B233" s="53"/>
      <c r="C233" s="5"/>
      <c r="D233" s="5"/>
      <c r="E233" s="49"/>
      <c r="F233" s="53"/>
      <c r="G233" s="5"/>
      <c r="H233" s="53"/>
      <c r="I233" s="44"/>
      <c r="J233" s="53"/>
      <c r="K233" s="47"/>
      <c r="L233" s="53"/>
      <c r="M233" s="5"/>
      <c r="N233" s="55"/>
      <c r="O233" s="55"/>
      <c r="P233" s="55"/>
      <c r="Q233" s="55"/>
      <c r="R233" s="55"/>
    </row>
    <row r="234" spans="1:18" ht="18.75">
      <c r="A234" s="37"/>
      <c r="B234" s="53"/>
      <c r="C234" s="5"/>
      <c r="D234" s="5"/>
      <c r="E234" s="49"/>
      <c r="F234" s="53"/>
      <c r="G234" s="5"/>
      <c r="H234" s="53"/>
      <c r="I234" s="44"/>
      <c r="J234" s="53"/>
      <c r="K234" s="47"/>
      <c r="L234" s="53"/>
      <c r="M234" s="5"/>
      <c r="N234" s="55"/>
      <c r="O234" s="55"/>
      <c r="P234" s="55"/>
      <c r="Q234" s="55"/>
      <c r="R234" s="55"/>
    </row>
    <row r="235" spans="1:18" ht="18.75">
      <c r="A235" s="37"/>
      <c r="B235" s="53"/>
      <c r="C235" s="5"/>
      <c r="D235" s="5"/>
      <c r="E235" s="49"/>
      <c r="F235" s="53"/>
      <c r="G235" s="5"/>
      <c r="H235" s="53"/>
      <c r="I235" s="44"/>
      <c r="J235" s="53"/>
      <c r="K235" s="47"/>
      <c r="L235" s="53"/>
      <c r="M235" s="5"/>
      <c r="N235" s="55"/>
      <c r="O235" s="55"/>
      <c r="P235" s="55"/>
      <c r="Q235" s="55"/>
      <c r="R235" s="55"/>
    </row>
    <row r="236" spans="1:18" ht="18.75">
      <c r="A236" s="37"/>
      <c r="B236" s="53"/>
      <c r="C236" s="5"/>
      <c r="D236" s="5"/>
      <c r="E236" s="49"/>
      <c r="F236" s="53"/>
      <c r="G236" s="5"/>
      <c r="H236" s="53"/>
      <c r="I236" s="44"/>
      <c r="J236" s="53"/>
      <c r="K236" s="47"/>
      <c r="L236" s="53"/>
      <c r="M236" s="5"/>
      <c r="N236" s="55"/>
      <c r="O236" s="55"/>
      <c r="P236" s="55"/>
      <c r="Q236" s="55"/>
      <c r="R236" s="55"/>
    </row>
    <row r="237" spans="1:18" ht="18.75">
      <c r="A237" s="37"/>
      <c r="B237" s="53"/>
      <c r="C237" s="5"/>
      <c r="D237" s="5"/>
      <c r="E237" s="49"/>
      <c r="F237" s="53"/>
      <c r="G237" s="5"/>
      <c r="H237" s="53"/>
      <c r="I237" s="44"/>
      <c r="J237" s="53"/>
      <c r="K237" s="47"/>
      <c r="L237" s="53"/>
      <c r="M237" s="5"/>
      <c r="N237" s="55"/>
      <c r="O237" s="55"/>
      <c r="P237" s="55"/>
      <c r="Q237" s="55"/>
      <c r="R237" s="55"/>
    </row>
    <row r="238" spans="1:18" ht="18.75">
      <c r="A238" s="37"/>
      <c r="B238" s="53"/>
      <c r="C238" s="5"/>
      <c r="D238" s="5"/>
      <c r="E238" s="49"/>
      <c r="F238" s="53"/>
      <c r="G238" s="5"/>
      <c r="H238" s="53"/>
      <c r="I238" s="44"/>
      <c r="J238" s="53"/>
      <c r="K238" s="47"/>
      <c r="L238" s="53"/>
      <c r="M238" s="5"/>
      <c r="N238" s="55"/>
      <c r="O238" s="55"/>
      <c r="P238" s="55"/>
      <c r="Q238" s="55"/>
      <c r="R238" s="55"/>
    </row>
    <row r="239" spans="1:18" ht="18.75">
      <c r="A239" s="37"/>
      <c r="B239" s="53"/>
      <c r="C239" s="5"/>
      <c r="D239" s="5"/>
      <c r="E239" s="49"/>
      <c r="F239" s="53"/>
      <c r="G239" s="5"/>
      <c r="H239" s="53"/>
      <c r="I239" s="44"/>
      <c r="J239" s="53"/>
      <c r="K239" s="47"/>
      <c r="L239" s="53"/>
      <c r="M239" s="5"/>
      <c r="N239" s="55"/>
      <c r="O239" s="55"/>
      <c r="P239" s="55"/>
      <c r="Q239" s="55"/>
      <c r="R239" s="55"/>
    </row>
    <row r="240" spans="1:18" ht="18.75">
      <c r="A240" s="37"/>
      <c r="B240" s="53"/>
      <c r="C240" s="5"/>
      <c r="D240" s="5"/>
      <c r="E240" s="49"/>
      <c r="F240" s="53"/>
      <c r="G240" s="5"/>
      <c r="H240" s="53"/>
      <c r="I240" s="44"/>
      <c r="J240" s="53"/>
      <c r="K240" s="47"/>
      <c r="L240" s="53"/>
      <c r="M240" s="5"/>
      <c r="N240" s="55"/>
      <c r="O240" s="55"/>
      <c r="P240" s="55"/>
      <c r="Q240" s="55"/>
      <c r="R240" s="55"/>
    </row>
    <row r="241" spans="1:18" ht="18.75">
      <c r="A241" s="37"/>
      <c r="B241" s="53"/>
      <c r="C241" s="5"/>
      <c r="D241" s="5"/>
      <c r="E241" s="49"/>
      <c r="F241" s="53"/>
      <c r="G241" s="5"/>
      <c r="H241" s="53"/>
      <c r="I241" s="44"/>
      <c r="J241" s="53"/>
      <c r="K241" s="47"/>
      <c r="L241" s="53"/>
      <c r="M241" s="5"/>
      <c r="N241" s="55"/>
      <c r="O241" s="55"/>
      <c r="P241" s="55"/>
      <c r="Q241" s="55"/>
      <c r="R241" s="55"/>
    </row>
    <row r="242" spans="1:18" ht="18.75">
      <c r="A242" s="37"/>
      <c r="B242" s="53"/>
      <c r="C242" s="5"/>
      <c r="D242" s="5"/>
      <c r="E242" s="49"/>
      <c r="F242" s="53"/>
      <c r="G242" s="5"/>
      <c r="H242" s="53"/>
      <c r="I242" s="44"/>
      <c r="J242" s="53"/>
      <c r="K242" s="47"/>
      <c r="L242" s="53"/>
      <c r="M242" s="5"/>
      <c r="N242" s="55"/>
      <c r="O242" s="55"/>
      <c r="P242" s="55"/>
      <c r="Q242" s="55"/>
      <c r="R242" s="55"/>
    </row>
    <row r="243" spans="1:18" ht="18.75">
      <c r="A243" s="37"/>
      <c r="B243" s="53"/>
      <c r="C243" s="5"/>
      <c r="D243" s="5"/>
      <c r="E243" s="49"/>
      <c r="F243" s="53"/>
      <c r="G243" s="5"/>
      <c r="H243" s="53"/>
      <c r="I243" s="44"/>
      <c r="J243" s="53"/>
      <c r="K243" s="47"/>
      <c r="L243" s="53"/>
      <c r="M243" s="5"/>
      <c r="N243" s="55"/>
      <c r="O243" s="55"/>
      <c r="P243" s="55"/>
      <c r="Q243" s="55"/>
      <c r="R243" s="55"/>
    </row>
    <row r="244" spans="1:18" ht="18.75">
      <c r="A244" s="37"/>
      <c r="B244" s="53"/>
      <c r="C244" s="5"/>
      <c r="D244" s="5"/>
      <c r="E244" s="49"/>
      <c r="F244" s="53"/>
      <c r="G244" s="5"/>
      <c r="H244" s="53"/>
      <c r="I244" s="44"/>
      <c r="J244" s="53"/>
      <c r="K244" s="47"/>
      <c r="L244" s="53"/>
      <c r="M244" s="5"/>
      <c r="N244" s="55"/>
      <c r="O244" s="55"/>
      <c r="P244" s="55"/>
      <c r="Q244" s="55"/>
      <c r="R244" s="55"/>
    </row>
    <row r="245" spans="1:18" ht="18.75">
      <c r="A245" s="37"/>
      <c r="B245" s="53"/>
      <c r="C245" s="5"/>
      <c r="D245" s="5"/>
      <c r="E245" s="49"/>
      <c r="F245" s="53"/>
      <c r="G245" s="5"/>
      <c r="H245" s="53"/>
      <c r="I245" s="44"/>
      <c r="J245" s="53"/>
      <c r="K245" s="47"/>
      <c r="L245" s="53"/>
      <c r="M245" s="5"/>
      <c r="N245" s="55"/>
      <c r="O245" s="55"/>
      <c r="P245" s="55"/>
      <c r="Q245" s="55"/>
      <c r="R245" s="55"/>
    </row>
    <row r="246" spans="1:18" ht="18.75">
      <c r="A246" s="37"/>
      <c r="B246" s="53"/>
      <c r="C246" s="5"/>
      <c r="D246" s="5"/>
      <c r="E246" s="49"/>
      <c r="F246" s="53"/>
      <c r="G246" s="5"/>
      <c r="H246" s="53"/>
      <c r="I246" s="44"/>
      <c r="J246" s="53"/>
      <c r="K246" s="47"/>
      <c r="L246" s="53"/>
      <c r="M246" s="5"/>
      <c r="N246" s="55"/>
      <c r="O246" s="55"/>
      <c r="P246" s="55"/>
      <c r="Q246" s="55"/>
      <c r="R246" s="55"/>
    </row>
    <row r="247" spans="1:18" ht="18.75">
      <c r="A247" s="37"/>
      <c r="B247" s="53"/>
      <c r="C247" s="5"/>
      <c r="D247" s="5"/>
      <c r="E247" s="49"/>
      <c r="F247" s="53"/>
      <c r="G247" s="5"/>
      <c r="H247" s="53"/>
      <c r="I247" s="44"/>
      <c r="J247" s="53"/>
      <c r="K247" s="47"/>
      <c r="L247" s="53"/>
      <c r="M247" s="5"/>
      <c r="N247" s="55"/>
      <c r="O247" s="55"/>
      <c r="P247" s="55"/>
      <c r="Q247" s="55"/>
      <c r="R247" s="55"/>
    </row>
    <row r="248" spans="1:18" ht="18.75">
      <c r="A248" s="37"/>
      <c r="B248" s="53"/>
      <c r="C248" s="5"/>
      <c r="D248" s="5"/>
      <c r="E248" s="49"/>
      <c r="F248" s="53"/>
      <c r="G248" s="5"/>
      <c r="H248" s="53"/>
      <c r="I248" s="44"/>
      <c r="J248" s="53"/>
      <c r="K248" s="47"/>
      <c r="L248" s="53"/>
      <c r="M248" s="5"/>
      <c r="N248" s="55"/>
      <c r="O248" s="55"/>
      <c r="P248" s="55"/>
      <c r="Q248" s="55"/>
      <c r="R248" s="55"/>
    </row>
    <row r="249" spans="1:18" ht="18.75">
      <c r="A249" s="37"/>
      <c r="B249" s="53"/>
      <c r="C249" s="5"/>
      <c r="D249" s="5"/>
      <c r="E249" s="49"/>
      <c r="F249" s="53"/>
      <c r="G249" s="5"/>
      <c r="H249" s="53"/>
      <c r="I249" s="44"/>
      <c r="J249" s="53"/>
      <c r="K249" s="47"/>
      <c r="L249" s="53"/>
      <c r="M249" s="5"/>
      <c r="N249" s="55"/>
      <c r="O249" s="55"/>
      <c r="P249" s="55"/>
      <c r="Q249" s="55"/>
      <c r="R249" s="55"/>
    </row>
    <row r="250" spans="1:18" ht="18.75">
      <c r="A250" s="37"/>
      <c r="B250" s="53"/>
      <c r="C250" s="5"/>
      <c r="D250" s="5"/>
      <c r="E250" s="49"/>
      <c r="F250" s="53"/>
      <c r="G250" s="5"/>
      <c r="H250" s="53"/>
      <c r="I250" s="44"/>
      <c r="J250" s="53"/>
      <c r="K250" s="47"/>
      <c r="L250" s="53"/>
      <c r="M250" s="5"/>
      <c r="N250" s="55"/>
      <c r="O250" s="55"/>
      <c r="P250" s="55"/>
      <c r="Q250" s="55"/>
      <c r="R250" s="55"/>
    </row>
    <row r="251" spans="1:18" ht="18.75">
      <c r="A251" s="37"/>
      <c r="B251" s="53"/>
      <c r="C251" s="5"/>
      <c r="D251" s="5"/>
      <c r="E251" s="49"/>
      <c r="F251" s="53"/>
      <c r="G251" s="5"/>
      <c r="H251" s="53"/>
      <c r="I251" s="44"/>
      <c r="J251" s="53"/>
      <c r="K251" s="47"/>
      <c r="L251" s="53"/>
      <c r="M251" s="5"/>
      <c r="N251" s="55"/>
      <c r="O251" s="55"/>
      <c r="P251" s="55"/>
      <c r="Q251" s="55"/>
      <c r="R251" s="55"/>
    </row>
    <row r="252" spans="1:18" ht="18.75">
      <c r="A252" s="37"/>
      <c r="B252" s="53"/>
      <c r="C252" s="5"/>
      <c r="D252" s="5"/>
      <c r="E252" s="49"/>
      <c r="F252" s="53"/>
      <c r="G252" s="5"/>
      <c r="H252" s="53"/>
      <c r="I252" s="44"/>
      <c r="J252" s="53"/>
      <c r="K252" s="47"/>
      <c r="L252" s="53"/>
      <c r="M252" s="5"/>
      <c r="N252" s="55"/>
      <c r="O252" s="55"/>
      <c r="P252" s="55"/>
      <c r="Q252" s="55"/>
      <c r="R252" s="55"/>
    </row>
    <row r="253" spans="1:18" ht="18.75">
      <c r="A253" s="37"/>
      <c r="B253" s="53"/>
      <c r="C253" s="5"/>
      <c r="D253" s="5"/>
      <c r="E253" s="49"/>
      <c r="F253" s="53"/>
      <c r="G253" s="5"/>
      <c r="H253" s="53"/>
      <c r="I253" s="44"/>
      <c r="J253" s="53"/>
      <c r="K253" s="47"/>
      <c r="L253" s="53"/>
      <c r="M253" s="5"/>
      <c r="N253" s="55"/>
      <c r="O253" s="55"/>
      <c r="P253" s="55"/>
      <c r="Q253" s="55"/>
      <c r="R253" s="55"/>
    </row>
    <row r="254" spans="1:18" ht="18.75">
      <c r="A254" s="37"/>
      <c r="B254" s="53"/>
      <c r="C254" s="5"/>
      <c r="D254" s="5"/>
      <c r="E254" s="49"/>
      <c r="F254" s="53"/>
      <c r="G254" s="5"/>
      <c r="H254" s="53"/>
      <c r="I254" s="44"/>
      <c r="J254" s="53"/>
      <c r="K254" s="47"/>
      <c r="L254" s="53"/>
      <c r="M254" s="5"/>
      <c r="N254" s="55"/>
      <c r="O254" s="55"/>
      <c r="P254" s="55"/>
      <c r="Q254" s="55"/>
      <c r="R254" s="55"/>
    </row>
    <row r="255" spans="1:18" ht="18.75">
      <c r="A255" s="37"/>
      <c r="B255" s="53"/>
      <c r="C255" s="5"/>
      <c r="D255" s="5"/>
      <c r="E255" s="49"/>
      <c r="F255" s="53"/>
      <c r="G255" s="5"/>
      <c r="H255" s="53"/>
      <c r="I255" s="44"/>
      <c r="J255" s="53"/>
      <c r="K255" s="47"/>
      <c r="L255" s="53"/>
      <c r="M255" s="5"/>
      <c r="N255" s="55"/>
      <c r="O255" s="55"/>
      <c r="P255" s="55"/>
      <c r="Q255" s="55"/>
      <c r="R255" s="55"/>
    </row>
    <row r="256" spans="1:18" ht="18.75">
      <c r="A256" s="37"/>
      <c r="B256" s="53"/>
      <c r="C256" s="5"/>
      <c r="D256" s="5"/>
      <c r="E256" s="49"/>
      <c r="F256" s="53"/>
      <c r="G256" s="5"/>
      <c r="H256" s="53"/>
      <c r="I256" s="44"/>
      <c r="J256" s="53"/>
      <c r="K256" s="47"/>
      <c r="L256" s="53"/>
      <c r="M256" s="5"/>
      <c r="N256" s="55"/>
      <c r="O256" s="55"/>
      <c r="P256" s="55"/>
      <c r="Q256" s="55"/>
      <c r="R256" s="55"/>
    </row>
    <row r="257" spans="1:18" ht="18.75">
      <c r="A257" s="37"/>
      <c r="B257" s="53"/>
      <c r="C257" s="5"/>
      <c r="D257" s="5"/>
      <c r="E257" s="49"/>
      <c r="F257" s="53"/>
      <c r="G257" s="5"/>
      <c r="H257" s="53"/>
      <c r="I257" s="44"/>
      <c r="J257" s="53"/>
      <c r="K257" s="47"/>
      <c r="L257" s="53"/>
      <c r="M257" s="5"/>
      <c r="N257" s="55"/>
      <c r="O257" s="55"/>
      <c r="P257" s="55"/>
      <c r="Q257" s="55"/>
      <c r="R257" s="55"/>
    </row>
    <row r="258" spans="1:18" ht="18.75">
      <c r="A258" s="37"/>
      <c r="B258" s="53"/>
      <c r="C258" s="5"/>
      <c r="D258" s="5"/>
      <c r="E258" s="49"/>
      <c r="F258" s="53"/>
      <c r="G258" s="5"/>
      <c r="H258" s="53"/>
      <c r="I258" s="44"/>
      <c r="J258" s="53"/>
      <c r="K258" s="47"/>
      <c r="L258" s="53"/>
      <c r="M258" s="5"/>
      <c r="N258" s="55"/>
      <c r="O258" s="55"/>
      <c r="P258" s="55"/>
      <c r="Q258" s="55"/>
      <c r="R258" s="55"/>
    </row>
    <row r="259" spans="1:18" ht="18.75">
      <c r="A259" s="37"/>
      <c r="B259" s="53"/>
      <c r="C259" s="5"/>
      <c r="D259" s="5"/>
      <c r="E259" s="49"/>
      <c r="F259" s="53"/>
      <c r="G259" s="5"/>
      <c r="H259" s="53"/>
      <c r="I259" s="44"/>
      <c r="J259" s="53"/>
      <c r="K259" s="47"/>
      <c r="L259" s="53"/>
      <c r="M259" s="5"/>
      <c r="N259" s="55"/>
      <c r="O259" s="55"/>
      <c r="P259" s="55"/>
      <c r="Q259" s="55"/>
      <c r="R259" s="55"/>
    </row>
    <row r="260" spans="1:18" ht="18.75">
      <c r="A260" s="37"/>
      <c r="B260" s="53"/>
      <c r="C260" s="5"/>
      <c r="D260" s="5"/>
      <c r="E260" s="49"/>
      <c r="F260" s="53"/>
      <c r="G260" s="5"/>
      <c r="H260" s="53"/>
      <c r="I260" s="44"/>
      <c r="J260" s="53"/>
      <c r="K260" s="47"/>
      <c r="L260" s="53"/>
      <c r="M260" s="5"/>
      <c r="N260" s="55"/>
      <c r="O260" s="55"/>
      <c r="P260" s="55"/>
      <c r="Q260" s="55"/>
      <c r="R260" s="55"/>
    </row>
    <row r="261" spans="1:18" ht="18.75">
      <c r="A261" s="37"/>
      <c r="B261" s="53"/>
      <c r="C261" s="5"/>
      <c r="D261" s="5"/>
      <c r="E261" s="49"/>
      <c r="F261" s="53"/>
      <c r="G261" s="5"/>
      <c r="H261" s="53"/>
      <c r="I261" s="44"/>
      <c r="J261" s="53"/>
      <c r="K261" s="47"/>
      <c r="L261" s="53"/>
      <c r="M261" s="5"/>
      <c r="N261" s="55"/>
      <c r="O261" s="55"/>
      <c r="P261" s="55"/>
      <c r="Q261" s="55"/>
      <c r="R261" s="55"/>
    </row>
    <row r="262" spans="1:18" ht="18.75">
      <c r="A262" s="37"/>
      <c r="B262" s="53"/>
      <c r="C262" s="5"/>
      <c r="D262" s="5"/>
      <c r="E262" s="49"/>
      <c r="F262" s="53"/>
      <c r="G262" s="5"/>
      <c r="H262" s="53"/>
      <c r="I262" s="44"/>
      <c r="J262" s="53"/>
      <c r="K262" s="47"/>
      <c r="L262" s="53"/>
      <c r="M262" s="5"/>
      <c r="N262" s="55"/>
      <c r="O262" s="55"/>
      <c r="P262" s="55"/>
      <c r="Q262" s="55"/>
      <c r="R262" s="55"/>
    </row>
    <row r="263" spans="1:18" ht="18.75">
      <c r="A263" s="37"/>
      <c r="B263" s="53"/>
      <c r="C263" s="5"/>
      <c r="D263" s="5"/>
      <c r="E263" s="49"/>
      <c r="F263" s="53"/>
      <c r="G263" s="5"/>
      <c r="H263" s="53"/>
      <c r="I263" s="44"/>
      <c r="J263" s="53"/>
      <c r="K263" s="47"/>
      <c r="L263" s="53"/>
      <c r="M263" s="5"/>
      <c r="N263" s="55"/>
      <c r="O263" s="55"/>
      <c r="P263" s="55"/>
      <c r="Q263" s="55"/>
      <c r="R263" s="55"/>
    </row>
    <row r="264" spans="1:18" ht="18.75">
      <c r="A264" s="37"/>
      <c r="B264" s="53"/>
      <c r="C264" s="5"/>
      <c r="D264" s="5"/>
      <c r="E264" s="49"/>
      <c r="F264" s="53"/>
      <c r="G264" s="5"/>
      <c r="H264" s="53"/>
      <c r="I264" s="44"/>
      <c r="J264" s="53"/>
      <c r="K264" s="47"/>
      <c r="L264" s="53"/>
      <c r="M264" s="5"/>
      <c r="N264" s="55"/>
      <c r="O264" s="55"/>
      <c r="P264" s="55"/>
      <c r="Q264" s="55"/>
      <c r="R264" s="55"/>
    </row>
    <row r="265" spans="1:18" ht="18.75">
      <c r="A265" s="37"/>
      <c r="B265" s="53"/>
      <c r="C265" s="5"/>
      <c r="D265" s="5"/>
      <c r="E265" s="49"/>
      <c r="F265" s="53"/>
      <c r="G265" s="5"/>
      <c r="H265" s="53"/>
      <c r="I265" s="44"/>
      <c r="J265" s="53"/>
      <c r="K265" s="47"/>
      <c r="L265" s="53"/>
      <c r="M265" s="5"/>
      <c r="N265" s="55"/>
      <c r="O265" s="55"/>
      <c r="P265" s="55"/>
      <c r="Q265" s="55"/>
      <c r="R265" s="55"/>
    </row>
    <row r="266" spans="1:18" ht="18.75">
      <c r="A266" s="37"/>
      <c r="B266" s="53"/>
      <c r="C266" s="5"/>
      <c r="D266" s="5"/>
      <c r="E266" s="49"/>
      <c r="F266" s="53"/>
      <c r="G266" s="5"/>
      <c r="H266" s="53"/>
      <c r="I266" s="44"/>
      <c r="J266" s="53"/>
      <c r="K266" s="47"/>
      <c r="L266" s="53"/>
      <c r="M266" s="5"/>
      <c r="N266" s="55"/>
      <c r="O266" s="55"/>
      <c r="P266" s="55"/>
      <c r="Q266" s="55"/>
      <c r="R266" s="55"/>
    </row>
    <row r="267" spans="1:18" ht="18.75">
      <c r="A267" s="37"/>
      <c r="B267" s="53"/>
      <c r="C267" s="5"/>
      <c r="D267" s="5"/>
      <c r="E267" s="49"/>
      <c r="F267" s="53"/>
      <c r="G267" s="5"/>
      <c r="H267" s="53"/>
      <c r="I267" s="44"/>
      <c r="J267" s="53"/>
      <c r="K267" s="47"/>
      <c r="L267" s="53"/>
      <c r="M267" s="5"/>
      <c r="N267" s="55"/>
      <c r="O267" s="55"/>
      <c r="P267" s="55"/>
      <c r="Q267" s="55"/>
      <c r="R267" s="55"/>
    </row>
    <row r="268" spans="1:18" ht="18.75">
      <c r="A268" s="37"/>
      <c r="B268" s="53"/>
      <c r="C268" s="5"/>
      <c r="D268" s="5"/>
      <c r="E268" s="49"/>
      <c r="F268" s="53"/>
      <c r="G268" s="5"/>
      <c r="H268" s="53"/>
      <c r="I268" s="44"/>
      <c r="J268" s="53"/>
      <c r="K268" s="47"/>
      <c r="L268" s="53"/>
      <c r="M268" s="5"/>
      <c r="N268" s="55"/>
      <c r="O268" s="55"/>
      <c r="P268" s="55"/>
      <c r="Q268" s="55"/>
      <c r="R268" s="55"/>
    </row>
    <row r="269" spans="1:18" ht="18.75">
      <c r="A269" s="37"/>
      <c r="B269" s="53"/>
      <c r="C269" s="5"/>
      <c r="D269" s="5"/>
      <c r="E269" s="49"/>
      <c r="F269" s="53"/>
      <c r="G269" s="5"/>
      <c r="H269" s="53"/>
      <c r="I269" s="44"/>
      <c r="J269" s="53"/>
      <c r="K269" s="47"/>
      <c r="L269" s="53"/>
      <c r="M269" s="5"/>
      <c r="N269" s="55"/>
      <c r="O269" s="55"/>
      <c r="P269" s="55"/>
      <c r="Q269" s="55"/>
      <c r="R269" s="55"/>
    </row>
    <row r="270" spans="1:18" ht="18.75">
      <c r="A270" s="37"/>
      <c r="B270" s="53"/>
      <c r="C270" s="5"/>
      <c r="D270" s="5"/>
      <c r="E270" s="49"/>
      <c r="F270" s="53"/>
      <c r="G270" s="5"/>
      <c r="H270" s="53"/>
      <c r="I270" s="44"/>
      <c r="J270" s="53"/>
      <c r="K270" s="47"/>
      <c r="L270" s="53"/>
      <c r="M270" s="5"/>
      <c r="N270" s="55"/>
      <c r="O270" s="55"/>
      <c r="P270" s="55"/>
      <c r="Q270" s="55"/>
      <c r="R270" s="55"/>
    </row>
    <row r="271" spans="1:18" ht="18.75">
      <c r="A271" s="37"/>
      <c r="B271" s="53"/>
      <c r="C271" s="5"/>
      <c r="D271" s="5"/>
      <c r="E271" s="49"/>
      <c r="F271" s="53"/>
      <c r="G271" s="5"/>
      <c r="H271" s="53"/>
      <c r="I271" s="44"/>
      <c r="J271" s="53"/>
      <c r="K271" s="47"/>
      <c r="L271" s="53"/>
      <c r="M271" s="5"/>
      <c r="N271" s="55"/>
      <c r="O271" s="55"/>
      <c r="P271" s="55"/>
      <c r="Q271" s="55"/>
      <c r="R271" s="55"/>
    </row>
    <row r="272" spans="1:18" ht="18.75">
      <c r="A272" s="37"/>
      <c r="B272" s="53"/>
      <c r="C272" s="5"/>
      <c r="D272" s="5"/>
      <c r="E272" s="49"/>
      <c r="F272" s="53"/>
      <c r="G272" s="5"/>
      <c r="H272" s="53"/>
      <c r="I272" s="44"/>
      <c r="J272" s="53"/>
      <c r="K272" s="47"/>
      <c r="L272" s="53"/>
      <c r="M272" s="5"/>
      <c r="N272" s="55"/>
      <c r="O272" s="55"/>
      <c r="P272" s="55"/>
      <c r="Q272" s="55"/>
      <c r="R272" s="55"/>
    </row>
    <row r="273" spans="1:18" ht="18.75">
      <c r="A273" s="37"/>
      <c r="B273" s="53"/>
      <c r="C273" s="5"/>
      <c r="D273" s="5"/>
      <c r="E273" s="49"/>
      <c r="F273" s="53"/>
      <c r="G273" s="5"/>
      <c r="H273" s="53"/>
      <c r="I273" s="44"/>
      <c r="J273" s="53"/>
      <c r="K273" s="47"/>
      <c r="L273" s="53"/>
      <c r="M273" s="5"/>
      <c r="N273" s="55"/>
      <c r="O273" s="55"/>
      <c r="P273" s="55"/>
      <c r="Q273" s="55"/>
      <c r="R273" s="55"/>
    </row>
    <row r="274" spans="1:18" ht="18.75">
      <c r="A274" s="37"/>
      <c r="B274" s="53"/>
      <c r="C274" s="5"/>
      <c r="D274" s="5"/>
      <c r="E274" s="49"/>
      <c r="F274" s="53"/>
      <c r="G274" s="5"/>
      <c r="H274" s="53"/>
      <c r="I274" s="44"/>
      <c r="J274" s="53"/>
      <c r="K274" s="47"/>
      <c r="L274" s="53"/>
      <c r="M274" s="5"/>
      <c r="N274" s="55"/>
      <c r="O274" s="55"/>
      <c r="P274" s="55"/>
      <c r="Q274" s="55"/>
      <c r="R274" s="55"/>
    </row>
    <row r="275" spans="1:18" ht="18.75">
      <c r="A275" s="37"/>
      <c r="B275" s="53"/>
      <c r="C275" s="5"/>
      <c r="D275" s="5"/>
      <c r="E275" s="49"/>
      <c r="F275" s="53"/>
      <c r="G275" s="5"/>
      <c r="H275" s="53"/>
      <c r="I275" s="44"/>
      <c r="J275" s="53"/>
      <c r="K275" s="47"/>
      <c r="L275" s="53"/>
      <c r="M275" s="5"/>
      <c r="N275" s="55"/>
      <c r="O275" s="55"/>
      <c r="P275" s="55"/>
      <c r="Q275" s="55"/>
      <c r="R275" s="55"/>
    </row>
    <row r="276" spans="1:18" ht="18.75">
      <c r="A276" s="37"/>
      <c r="B276" s="53"/>
      <c r="C276" s="5"/>
      <c r="D276" s="5"/>
      <c r="E276" s="49"/>
      <c r="F276" s="53"/>
      <c r="G276" s="5"/>
      <c r="H276" s="53"/>
      <c r="I276" s="44"/>
      <c r="J276" s="53"/>
      <c r="K276" s="47"/>
      <c r="L276" s="53"/>
      <c r="M276" s="5"/>
      <c r="N276" s="55"/>
      <c r="O276" s="55"/>
      <c r="P276" s="55"/>
      <c r="Q276" s="55"/>
      <c r="R276" s="55"/>
    </row>
    <row r="277" spans="1:18" ht="18.75">
      <c r="A277" s="37"/>
      <c r="B277" s="53"/>
      <c r="C277" s="5"/>
      <c r="D277" s="5"/>
      <c r="E277" s="49"/>
      <c r="F277" s="53"/>
      <c r="G277" s="5"/>
      <c r="H277" s="53"/>
      <c r="I277" s="44"/>
      <c r="J277" s="53"/>
      <c r="K277" s="47"/>
      <c r="L277" s="53"/>
      <c r="M277" s="5"/>
      <c r="N277" s="55"/>
      <c r="O277" s="55"/>
      <c r="P277" s="55"/>
      <c r="Q277" s="55"/>
      <c r="R277" s="55"/>
    </row>
    <row r="278" spans="1:18" ht="18.75">
      <c r="A278" s="37"/>
      <c r="B278" s="53"/>
      <c r="C278" s="5"/>
      <c r="D278" s="5"/>
      <c r="E278" s="49"/>
      <c r="F278" s="53"/>
      <c r="G278" s="5"/>
      <c r="H278" s="53"/>
      <c r="I278" s="44"/>
      <c r="J278" s="53"/>
      <c r="K278" s="47"/>
      <c r="L278" s="53"/>
      <c r="M278" s="5"/>
      <c r="N278" s="55"/>
      <c r="O278" s="55"/>
      <c r="P278" s="55"/>
      <c r="Q278" s="55"/>
      <c r="R278" s="55"/>
    </row>
    <row r="279" spans="1:18" ht="18.75">
      <c r="A279" s="37"/>
      <c r="B279" s="53"/>
      <c r="C279" s="5"/>
      <c r="D279" s="5"/>
      <c r="E279" s="49"/>
      <c r="F279" s="53"/>
      <c r="G279" s="5"/>
      <c r="H279" s="53"/>
      <c r="I279" s="44"/>
      <c r="J279" s="53"/>
      <c r="K279" s="47"/>
      <c r="L279" s="53"/>
      <c r="M279" s="5"/>
      <c r="N279" s="55"/>
      <c r="O279" s="55"/>
      <c r="P279" s="55"/>
      <c r="Q279" s="55"/>
      <c r="R279" s="55"/>
    </row>
    <row r="280" spans="1:18" ht="18.75">
      <c r="A280" s="37"/>
      <c r="B280" s="53"/>
      <c r="C280" s="5"/>
      <c r="D280" s="5"/>
      <c r="E280" s="49"/>
      <c r="F280" s="53"/>
      <c r="G280" s="5"/>
      <c r="H280" s="53"/>
      <c r="I280" s="44"/>
      <c r="J280" s="53"/>
      <c r="K280" s="47"/>
      <c r="L280" s="53"/>
      <c r="M280" s="5"/>
      <c r="N280" s="55"/>
      <c r="O280" s="55"/>
      <c r="P280" s="55"/>
      <c r="Q280" s="55"/>
      <c r="R280" s="55"/>
    </row>
    <row r="281" spans="1:18" ht="18.75">
      <c r="A281" s="37"/>
      <c r="B281" s="53"/>
      <c r="C281" s="5"/>
      <c r="D281" s="5"/>
      <c r="E281" s="49"/>
      <c r="F281" s="53"/>
      <c r="G281" s="5"/>
      <c r="H281" s="53"/>
      <c r="I281" s="44"/>
      <c r="J281" s="53"/>
      <c r="K281" s="47"/>
      <c r="L281" s="53"/>
      <c r="M281" s="5"/>
      <c r="N281" s="55"/>
      <c r="O281" s="55"/>
      <c r="P281" s="55"/>
      <c r="Q281" s="55"/>
      <c r="R281" s="55"/>
    </row>
    <row r="282" spans="1:18" ht="18.75">
      <c r="A282" s="37"/>
      <c r="B282" s="53"/>
      <c r="C282" s="5"/>
      <c r="D282" s="5"/>
      <c r="E282" s="49"/>
      <c r="F282" s="53"/>
      <c r="G282" s="5"/>
      <c r="H282" s="53"/>
      <c r="I282" s="44"/>
      <c r="J282" s="53"/>
      <c r="K282" s="47"/>
      <c r="L282" s="53"/>
      <c r="M282" s="5"/>
      <c r="N282" s="55"/>
      <c r="O282" s="55"/>
      <c r="P282" s="55"/>
      <c r="Q282" s="55"/>
      <c r="R282" s="55"/>
    </row>
    <row r="283" spans="1:18" ht="18.75">
      <c r="A283" s="47"/>
      <c r="B283" s="53"/>
      <c r="C283" s="5"/>
      <c r="D283" s="5"/>
      <c r="E283" s="49"/>
      <c r="F283" s="53"/>
      <c r="G283" s="5"/>
      <c r="H283" s="53"/>
      <c r="I283" s="44"/>
      <c r="J283" s="53"/>
      <c r="K283" s="47"/>
      <c r="L283" s="53"/>
      <c r="M283" s="5"/>
      <c r="N283" s="55"/>
      <c r="O283" s="55"/>
      <c r="P283" s="55"/>
      <c r="Q283" s="55"/>
      <c r="R283" s="55"/>
    </row>
    <row r="284" spans="1:18" ht="18.75">
      <c r="A284" s="47"/>
      <c r="B284" s="53"/>
      <c r="C284" s="5"/>
      <c r="D284" s="5"/>
      <c r="E284" s="49"/>
      <c r="F284" s="53"/>
      <c r="G284" s="5"/>
      <c r="H284" s="53"/>
      <c r="I284" s="44"/>
      <c r="J284" s="53"/>
      <c r="K284" s="47"/>
      <c r="L284" s="53"/>
      <c r="M284" s="5"/>
      <c r="N284" s="55"/>
      <c r="O284" s="55"/>
      <c r="P284" s="55"/>
      <c r="Q284" s="55"/>
      <c r="R284" s="55"/>
    </row>
    <row r="285" spans="1:18" ht="18.75">
      <c r="A285" s="47"/>
      <c r="B285" s="53"/>
      <c r="C285" s="5"/>
      <c r="D285" s="5"/>
      <c r="E285" s="49"/>
      <c r="F285" s="53"/>
      <c r="G285" s="5"/>
      <c r="H285" s="53"/>
      <c r="I285" s="44"/>
      <c r="J285" s="53"/>
      <c r="K285" s="47"/>
      <c r="L285" s="53"/>
      <c r="M285" s="5"/>
      <c r="N285" s="55"/>
      <c r="O285" s="55"/>
      <c r="P285" s="55"/>
      <c r="Q285" s="55"/>
      <c r="R285" s="55"/>
    </row>
    <row r="286" spans="1:18" ht="18.75">
      <c r="A286" s="47"/>
      <c r="B286" s="53"/>
      <c r="C286" s="5"/>
      <c r="D286" s="5"/>
      <c r="E286" s="49"/>
      <c r="F286" s="53"/>
      <c r="G286" s="5"/>
      <c r="H286" s="53"/>
      <c r="I286" s="44"/>
      <c r="J286" s="53"/>
      <c r="K286" s="47"/>
      <c r="L286" s="53"/>
      <c r="M286" s="5"/>
      <c r="N286" s="55"/>
      <c r="O286" s="55"/>
      <c r="P286" s="55"/>
      <c r="Q286" s="55"/>
      <c r="R286" s="55"/>
    </row>
    <row r="287" spans="1:18" ht="18.75">
      <c r="A287" s="47"/>
      <c r="B287" s="53"/>
      <c r="C287" s="5"/>
      <c r="D287" s="5"/>
      <c r="E287" s="49"/>
      <c r="F287" s="53"/>
      <c r="G287" s="5"/>
      <c r="H287" s="53"/>
      <c r="I287" s="44"/>
      <c r="J287" s="53"/>
      <c r="K287" s="47"/>
      <c r="L287" s="53"/>
      <c r="M287" s="5"/>
      <c r="N287" s="55"/>
      <c r="O287" s="55"/>
      <c r="P287" s="55"/>
      <c r="Q287" s="55"/>
      <c r="R287" s="55"/>
    </row>
    <row r="288" spans="1:18" ht="18.75">
      <c r="A288" s="47"/>
      <c r="B288" s="53"/>
      <c r="C288" s="5"/>
      <c r="D288" s="5"/>
      <c r="E288" s="49"/>
      <c r="F288" s="53"/>
      <c r="G288" s="5"/>
      <c r="H288" s="53"/>
      <c r="I288" s="44"/>
      <c r="J288" s="53"/>
      <c r="K288" s="47"/>
      <c r="L288" s="53"/>
      <c r="M288" s="5"/>
      <c r="N288" s="55"/>
      <c r="O288" s="55"/>
      <c r="P288" s="55"/>
      <c r="Q288" s="55"/>
      <c r="R288" s="55"/>
    </row>
    <row r="289" spans="1:18" ht="18.75">
      <c r="A289" s="47"/>
      <c r="B289" s="53"/>
      <c r="C289" s="5"/>
      <c r="D289" s="5"/>
      <c r="E289" s="49"/>
      <c r="F289" s="53"/>
      <c r="G289" s="5"/>
      <c r="H289" s="53"/>
      <c r="I289" s="44"/>
      <c r="J289" s="53"/>
      <c r="K289" s="47"/>
      <c r="L289" s="53"/>
      <c r="M289" s="5" t="str">
        <f t="shared" ref="M289:M302" si="0">IF(K289="резидент ОРБИ","ООО, ИП","")</f>
        <v/>
      </c>
      <c r="N289" s="55" t="str">
        <f t="shared" ref="N289:N302" si="1">IF(K289="резидент ОРБИ","резидент ОРБИ","")</f>
        <v/>
      </c>
      <c r="O289" s="55"/>
      <c r="P289" s="55" t="str">
        <f t="shared" ref="P289:P302" si="2">IF(K289="резидент ОРБИ","резидент ОРБИ","")</f>
        <v/>
      </c>
      <c r="Q289" s="55" t="str">
        <f t="shared" ref="Q289:Q302" si="3">IF(K289="резидент ОРБИ","резидент ОРБИ","")</f>
        <v/>
      </c>
      <c r="R289" s="55" t="str">
        <f t="shared" ref="R289:R302" si="4">IF(K289="резидент ОРБИ","резидент ОРБИ","")</f>
        <v/>
      </c>
    </row>
    <row r="290" spans="1:18" ht="18.75">
      <c r="A290" s="47"/>
      <c r="B290" s="53"/>
      <c r="C290" s="5"/>
      <c r="D290" s="5"/>
      <c r="E290" s="49"/>
      <c r="F290" s="53"/>
      <c r="G290" s="5"/>
      <c r="H290" s="53"/>
      <c r="I290" s="44"/>
      <c r="J290" s="53"/>
      <c r="K290" s="47"/>
      <c r="L290" s="53"/>
      <c r="M290" s="5" t="str">
        <f t="shared" si="0"/>
        <v/>
      </c>
      <c r="N290" s="55" t="str">
        <f t="shared" si="1"/>
        <v/>
      </c>
      <c r="O290" s="55"/>
      <c r="P290" s="55" t="str">
        <f t="shared" si="2"/>
        <v/>
      </c>
      <c r="Q290" s="55" t="str">
        <f t="shared" si="3"/>
        <v/>
      </c>
      <c r="R290" s="55" t="str">
        <f t="shared" si="4"/>
        <v/>
      </c>
    </row>
    <row r="291" spans="1:18" ht="18.75">
      <c r="A291" s="47"/>
      <c r="B291" s="53"/>
      <c r="C291" s="5"/>
      <c r="D291" s="5"/>
      <c r="E291" s="49"/>
      <c r="F291" s="53"/>
      <c r="G291" s="5"/>
      <c r="H291" s="53"/>
      <c r="I291" s="44"/>
      <c r="J291" s="53"/>
      <c r="K291" s="47"/>
      <c r="L291" s="53"/>
      <c r="M291" s="5" t="str">
        <f t="shared" si="0"/>
        <v/>
      </c>
      <c r="N291" s="55" t="str">
        <f t="shared" si="1"/>
        <v/>
      </c>
      <c r="O291" s="55"/>
      <c r="P291" s="55" t="str">
        <f t="shared" si="2"/>
        <v/>
      </c>
      <c r="Q291" s="55" t="str">
        <f t="shared" si="3"/>
        <v/>
      </c>
      <c r="R291" s="55" t="str">
        <f t="shared" si="4"/>
        <v/>
      </c>
    </row>
    <row r="292" spans="1:18" ht="18.75">
      <c r="A292" s="47"/>
      <c r="B292" s="53"/>
      <c r="C292" s="5"/>
      <c r="D292" s="5"/>
      <c r="E292" s="49"/>
      <c r="F292" s="53"/>
      <c r="G292" s="5"/>
      <c r="H292" s="53"/>
      <c r="I292" s="44"/>
      <c r="J292" s="53"/>
      <c r="K292" s="47"/>
      <c r="L292" s="53"/>
      <c r="M292" s="5" t="str">
        <f t="shared" si="0"/>
        <v/>
      </c>
      <c r="N292" s="55" t="str">
        <f t="shared" si="1"/>
        <v/>
      </c>
      <c r="O292" s="55"/>
      <c r="P292" s="55" t="str">
        <f t="shared" si="2"/>
        <v/>
      </c>
      <c r="Q292" s="55" t="str">
        <f t="shared" si="3"/>
        <v/>
      </c>
      <c r="R292" s="55" t="str">
        <f t="shared" si="4"/>
        <v/>
      </c>
    </row>
    <row r="293" spans="1:18" ht="18.75">
      <c r="A293" s="47"/>
      <c r="B293" s="53"/>
      <c r="C293" s="5"/>
      <c r="D293" s="5"/>
      <c r="E293" s="49"/>
      <c r="F293" s="53"/>
      <c r="G293" s="5"/>
      <c r="H293" s="53"/>
      <c r="I293" s="44"/>
      <c r="J293" s="53"/>
      <c r="K293" s="47"/>
      <c r="L293" s="53"/>
      <c r="M293" s="5" t="str">
        <f t="shared" si="0"/>
        <v/>
      </c>
      <c r="N293" s="55" t="str">
        <f t="shared" si="1"/>
        <v/>
      </c>
      <c r="O293" s="55"/>
      <c r="P293" s="55" t="str">
        <f t="shared" si="2"/>
        <v/>
      </c>
      <c r="Q293" s="55" t="str">
        <f t="shared" si="3"/>
        <v/>
      </c>
      <c r="R293" s="55" t="str">
        <f t="shared" si="4"/>
        <v/>
      </c>
    </row>
    <row r="294" spans="1:18" ht="18.75">
      <c r="A294" s="47"/>
      <c r="B294" s="53"/>
      <c r="C294" s="5"/>
      <c r="D294" s="5"/>
      <c r="E294" s="49"/>
      <c r="F294" s="53"/>
      <c r="G294" s="5"/>
      <c r="H294" s="53"/>
      <c r="I294" s="44"/>
      <c r="J294" s="53"/>
      <c r="K294" s="47"/>
      <c r="L294" s="53"/>
      <c r="M294" s="5" t="str">
        <f t="shared" si="0"/>
        <v/>
      </c>
      <c r="N294" s="55" t="str">
        <f t="shared" si="1"/>
        <v/>
      </c>
      <c r="O294" s="55"/>
      <c r="P294" s="55" t="str">
        <f t="shared" si="2"/>
        <v/>
      </c>
      <c r="Q294" s="55" t="str">
        <f t="shared" si="3"/>
        <v/>
      </c>
      <c r="R294" s="55" t="str">
        <f t="shared" si="4"/>
        <v/>
      </c>
    </row>
    <row r="295" spans="1:18" ht="18.75">
      <c r="A295" s="47"/>
      <c r="B295" s="53"/>
      <c r="C295" s="5"/>
      <c r="D295" s="5"/>
      <c r="E295" s="49"/>
      <c r="F295" s="53"/>
      <c r="G295" s="5"/>
      <c r="H295" s="53"/>
      <c r="I295" s="44"/>
      <c r="J295" s="53"/>
      <c r="K295" s="47"/>
      <c r="L295" s="53"/>
      <c r="M295" s="5" t="str">
        <f t="shared" si="0"/>
        <v/>
      </c>
      <c r="N295" s="55" t="str">
        <f t="shared" si="1"/>
        <v/>
      </c>
      <c r="O295" s="55"/>
      <c r="P295" s="55" t="str">
        <f t="shared" si="2"/>
        <v/>
      </c>
      <c r="Q295" s="55" t="str">
        <f t="shared" si="3"/>
        <v/>
      </c>
      <c r="R295" s="55" t="str">
        <f t="shared" si="4"/>
        <v/>
      </c>
    </row>
    <row r="296" spans="1:18" ht="18.75">
      <c r="A296" s="47"/>
      <c r="B296" s="53"/>
      <c r="C296" s="5"/>
      <c r="D296" s="5"/>
      <c r="E296" s="49"/>
      <c r="F296" s="53"/>
      <c r="G296" s="5"/>
      <c r="H296" s="53"/>
      <c r="I296" s="44"/>
      <c r="J296" s="53"/>
      <c r="K296" s="47"/>
      <c r="L296" s="53"/>
      <c r="M296" s="5" t="str">
        <f t="shared" si="0"/>
        <v/>
      </c>
      <c r="N296" s="55" t="str">
        <f t="shared" si="1"/>
        <v/>
      </c>
      <c r="O296" s="55"/>
      <c r="P296" s="55" t="str">
        <f t="shared" si="2"/>
        <v/>
      </c>
      <c r="Q296" s="55" t="str">
        <f t="shared" si="3"/>
        <v/>
      </c>
      <c r="R296" s="55" t="str">
        <f t="shared" si="4"/>
        <v/>
      </c>
    </row>
    <row r="297" spans="1:18" ht="18.75">
      <c r="A297" s="47"/>
      <c r="B297" s="53"/>
      <c r="C297" s="5"/>
      <c r="D297" s="5"/>
      <c r="E297" s="49"/>
      <c r="F297" s="53"/>
      <c r="G297" s="5"/>
      <c r="H297" s="53"/>
      <c r="I297" s="44"/>
      <c r="J297" s="53"/>
      <c r="K297" s="47"/>
      <c r="L297" s="53"/>
      <c r="M297" s="5" t="str">
        <f t="shared" si="0"/>
        <v/>
      </c>
      <c r="N297" s="55" t="str">
        <f t="shared" si="1"/>
        <v/>
      </c>
      <c r="O297" s="55"/>
      <c r="P297" s="55" t="str">
        <f t="shared" si="2"/>
        <v/>
      </c>
      <c r="Q297" s="55" t="str">
        <f t="shared" si="3"/>
        <v/>
      </c>
      <c r="R297" s="55" t="str">
        <f t="shared" si="4"/>
        <v/>
      </c>
    </row>
    <row r="298" spans="1:18" ht="18.75">
      <c r="A298" s="47"/>
      <c r="B298" s="53"/>
      <c r="C298" s="5"/>
      <c r="D298" s="5"/>
      <c r="E298" s="49"/>
      <c r="F298" s="53"/>
      <c r="G298" s="5"/>
      <c r="H298" s="53"/>
      <c r="I298" s="44"/>
      <c r="J298" s="53"/>
      <c r="K298" s="47"/>
      <c r="L298" s="53"/>
      <c r="M298" s="5" t="str">
        <f t="shared" si="0"/>
        <v/>
      </c>
      <c r="N298" s="55" t="str">
        <f t="shared" si="1"/>
        <v/>
      </c>
      <c r="O298" s="55"/>
      <c r="P298" s="55" t="str">
        <f t="shared" si="2"/>
        <v/>
      </c>
      <c r="Q298" s="55" t="str">
        <f t="shared" si="3"/>
        <v/>
      </c>
      <c r="R298" s="55" t="str">
        <f t="shared" si="4"/>
        <v/>
      </c>
    </row>
    <row r="299" spans="1:18" ht="18.75">
      <c r="A299" s="47"/>
      <c r="B299" s="53"/>
      <c r="C299" s="5"/>
      <c r="D299" s="5"/>
      <c r="E299" s="49"/>
      <c r="F299" s="53"/>
      <c r="G299" s="5"/>
      <c r="H299" s="53"/>
      <c r="I299" s="44"/>
      <c r="J299" s="53"/>
      <c r="K299" s="47"/>
      <c r="L299" s="53"/>
      <c r="M299" s="5" t="str">
        <f t="shared" si="0"/>
        <v/>
      </c>
      <c r="N299" s="55" t="str">
        <f t="shared" si="1"/>
        <v/>
      </c>
      <c r="O299" s="55"/>
      <c r="P299" s="55" t="str">
        <f t="shared" si="2"/>
        <v/>
      </c>
      <c r="Q299" s="55" t="str">
        <f t="shared" si="3"/>
        <v/>
      </c>
      <c r="R299" s="55" t="str">
        <f t="shared" si="4"/>
        <v/>
      </c>
    </row>
    <row r="300" spans="1:18" ht="18.75">
      <c r="A300" s="47"/>
      <c r="B300" s="53"/>
      <c r="C300" s="5"/>
      <c r="D300" s="5"/>
      <c r="E300" s="49"/>
      <c r="F300" s="53"/>
      <c r="G300" s="5"/>
      <c r="H300" s="53"/>
      <c r="I300" s="44"/>
      <c r="J300" s="53"/>
      <c r="K300" s="47"/>
      <c r="L300" s="53"/>
      <c r="M300" s="5" t="str">
        <f t="shared" si="0"/>
        <v/>
      </c>
      <c r="N300" s="55" t="str">
        <f t="shared" si="1"/>
        <v/>
      </c>
      <c r="O300" s="55"/>
      <c r="P300" s="55" t="str">
        <f t="shared" si="2"/>
        <v/>
      </c>
      <c r="Q300" s="55" t="str">
        <f t="shared" si="3"/>
        <v/>
      </c>
      <c r="R300" s="55" t="str">
        <f t="shared" si="4"/>
        <v/>
      </c>
    </row>
    <row r="301" spans="1:18" ht="18.75">
      <c r="A301" s="47"/>
      <c r="B301" s="53"/>
      <c r="C301" s="5"/>
      <c r="D301" s="5"/>
      <c r="E301" s="49"/>
      <c r="F301" s="53"/>
      <c r="G301" s="5"/>
      <c r="H301" s="53"/>
      <c r="I301" s="44"/>
      <c r="J301" s="53"/>
      <c r="K301" s="47"/>
      <c r="L301" s="53"/>
      <c r="M301" s="5" t="str">
        <f t="shared" si="0"/>
        <v/>
      </c>
      <c r="N301" s="55" t="str">
        <f t="shared" si="1"/>
        <v/>
      </c>
      <c r="O301" s="55"/>
      <c r="P301" s="55" t="str">
        <f t="shared" si="2"/>
        <v/>
      </c>
      <c r="Q301" s="55" t="str">
        <f t="shared" si="3"/>
        <v/>
      </c>
      <c r="R301" s="55" t="str">
        <f t="shared" si="4"/>
        <v/>
      </c>
    </row>
    <row r="302" spans="1:18" ht="18.75">
      <c r="A302" s="47"/>
      <c r="B302" s="53"/>
      <c r="C302" s="5"/>
      <c r="D302" s="5"/>
      <c r="E302" s="49"/>
      <c r="F302" s="53"/>
      <c r="G302" s="5"/>
      <c r="H302" s="53"/>
      <c r="I302" s="44"/>
      <c r="J302" s="53"/>
      <c r="K302" s="47"/>
      <c r="L302" s="53"/>
      <c r="M302" s="5" t="str">
        <f t="shared" si="0"/>
        <v/>
      </c>
      <c r="N302" s="55" t="str">
        <f t="shared" si="1"/>
        <v/>
      </c>
      <c r="O302" s="55"/>
      <c r="P302" s="55" t="str">
        <f t="shared" si="2"/>
        <v/>
      </c>
      <c r="Q302" s="55" t="str">
        <f t="shared" si="3"/>
        <v/>
      </c>
      <c r="R302" s="55" t="str">
        <f t="shared" si="4"/>
        <v/>
      </c>
    </row>
    <row r="303" spans="1:18" ht="18.75">
      <c r="A303" s="47"/>
      <c r="B303" s="53"/>
    </row>
    <row r="304" spans="1:18" ht="18.75">
      <c r="A304" s="47"/>
      <c r="B304" s="53"/>
    </row>
    <row r="305" spans="1:2" ht="18.75">
      <c r="A305" s="47"/>
      <c r="B305" s="53"/>
    </row>
  </sheetData>
  <mergeCells count="6">
    <mergeCell ref="A2:R2"/>
    <mergeCell ref="A4:A6"/>
    <mergeCell ref="B4:B6"/>
    <mergeCell ref="C4:C6"/>
    <mergeCell ref="D4:I5"/>
    <mergeCell ref="J4:R5"/>
  </mergeCells>
  <dataValidations count="8">
    <dataValidation type="list" allowBlank="1" showInputMessage="1" showErrorMessage="1" sqref="C8:C302">
      <formula1>$B$8:$B$12</formula1>
    </dataValidation>
    <dataValidation type="list" allowBlank="1" showInputMessage="1" showErrorMessage="1" sqref="I8:I302">
      <formula1>$H$8:$H$10</formula1>
      <formula2>0</formula2>
    </dataValidation>
    <dataValidation type="list" allowBlank="1" showInputMessage="1" showErrorMessage="1" sqref="G8:G302">
      <formula1>$F$8:$F$12</formula1>
      <formula2>0</formula2>
    </dataValidation>
    <dataValidation type="list" allowBlank="1" showInputMessage="1" showErrorMessage="1" sqref="E8:E302">
      <formula1>$D$8</formula1>
      <formula2>0</formula2>
    </dataValidation>
    <dataValidation type="list" allowBlank="1" showInputMessage="1" showErrorMessage="1" sqref="M8:M302">
      <formula1>$L$8:$L$10</formula1>
      <formula2>0</formula2>
    </dataValidation>
    <dataValidation type="list" allowBlank="1" showInputMessage="1" showErrorMessage="1" sqref="K8:K243">
      <formula1>$J$8:$J$10</formula1>
    </dataValidation>
    <dataValidation type="list" allowBlank="1" showInputMessage="1" showErrorMessage="1" sqref="B11">
      <formula1>$B$8:$B$11</formula1>
    </dataValidation>
    <dataValidation type="list" allowBlank="1" showInputMessage="1" showErrorMessage="1" sqref="K244:K302 L126:L150 L97:L121 L68:L92 L39:L63 L155:L179 L11:L35">
      <formula1>$J$8:$J$9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База резиденты ОРБИ</vt:lpstr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сентябрь 2020</vt:lpstr>
      <vt:lpstr>октябрь 2020</vt:lpstr>
      <vt:lpstr>ноябрь 2020</vt:lpstr>
      <vt:lpstr>декабрь 2020</vt:lpstr>
      <vt:lpstr>'январь 2020'!_ФильтрБазыДанных</vt:lpstr>
      <vt:lpstr>резидент_ОРБИ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Виктор</cp:lastModifiedBy>
  <cp:revision>3</cp:revision>
  <dcterms:created xsi:type="dcterms:W3CDTF">2006-09-28T05:33:49Z</dcterms:created>
  <dcterms:modified xsi:type="dcterms:W3CDTF">2020-06-25T05:17:15Z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